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0395" windowHeight="8700" tabRatio="890" activeTab="1"/>
  </bookViews>
  <sheets>
    <sheet name="Données Pilotes Freq" sheetId="1" r:id="rId1"/>
    <sheet name="Tirages des Manches" sheetId="2" r:id="rId2"/>
    <sheet name="Feuille de Vols Manche 1" sheetId="3" r:id="rId3"/>
    <sheet name="Feuille de Vols Manche 2" sheetId="4" r:id="rId4"/>
    <sheet name="Feuille de Vols Manche 3" sheetId="5" r:id="rId5"/>
    <sheet name="Feuille de Vols Manche 4" sheetId="6" state="hidden" r:id="rId6"/>
    <sheet name="Feuille de Vols Manche 5" sheetId="7" state="hidden" r:id="rId7"/>
    <sheet name="Revols" sheetId="8" r:id="rId8"/>
    <sheet name="Total General" sheetId="9" r:id="rId9"/>
    <sheet name="Impession Juges" sheetId="10" state="hidden" r:id="rId10"/>
    <sheet name="Matrices Tirage" sheetId="11" state="hidden" r:id="rId11"/>
    <sheet name="Tirage Methode1" sheetId="12" state="hidden" r:id="rId12"/>
    <sheet name="Tirage Methode2" sheetId="13" state="hidden" r:id="rId13"/>
  </sheets>
  <definedNames>
    <definedName name="Z_7EBC3A92_2F67_43AB_AAEE_6258A83002E5_.wvu.Cols" localSheetId="2" hidden="1">'Feuille de Vols Manche 1'!$U:$U</definedName>
    <definedName name="Z_7EBC3A92_2F67_43AB_AAEE_6258A83002E5_.wvu.Cols" localSheetId="3" hidden="1">'Feuille de Vols Manche 2'!$U:$U</definedName>
    <definedName name="Z_7EBC3A92_2F67_43AB_AAEE_6258A83002E5_.wvu.Cols" localSheetId="4" hidden="1">'Feuille de Vols Manche 3'!$U:$U</definedName>
    <definedName name="Z_7EBC3A92_2F67_43AB_AAEE_6258A83002E5_.wvu.Cols" localSheetId="5" hidden="1">'Feuille de Vols Manche 4'!$U:$U</definedName>
    <definedName name="Z_7EBC3A92_2F67_43AB_AAEE_6258A83002E5_.wvu.Cols" localSheetId="6" hidden="1">'Feuille de Vols Manche 5'!$U:$U</definedName>
    <definedName name="Z_7EBC3A92_2F67_43AB_AAEE_6258A83002E5_.wvu.Cols" localSheetId="9" hidden="1">'Impession Juges'!$I:$J,'Impession Juges'!$N:$N,'Impession Juges'!$P:$P,'Impession Juges'!$R:$U</definedName>
    <definedName name="Z_7EBC3A92_2F67_43AB_AAEE_6258A83002E5_.wvu.Cols" localSheetId="7" hidden="1">'Revols'!$U:$U</definedName>
    <definedName name="Z_7EBC3A92_2F67_43AB_AAEE_6258A83002E5_.wvu.Cols" localSheetId="1" hidden="1">'Tirages des Manches'!$AP:$BH</definedName>
    <definedName name="Z_7EBC3A92_2F67_43AB_AAEE_6258A83002E5_.wvu.Cols" localSheetId="8" hidden="1">'Total General'!$D:$D,'Total General'!$Q:$X,'Total General'!$AE:$AE</definedName>
    <definedName name="Z_7EBC3A92_2F67_43AB_AAEE_6258A83002E5_.wvu.PrintArea" localSheetId="4" hidden="1">'Feuille de Vols Manche 3'!$A$1:$T$34</definedName>
    <definedName name="Z_7EBC3A92_2F67_43AB_AAEE_6258A83002E5_.wvu.PrintArea" localSheetId="6" hidden="1">'Feuille de Vols Manche 5'!$A$1:$T$34</definedName>
    <definedName name="Z_7EBC3A92_2F67_43AB_AAEE_6258A83002E5_.wvu.PrintArea" localSheetId="9" hidden="1">'Impession Juges'!$A$1:$Q$62</definedName>
    <definedName name="Z_7EBC3A92_2F67_43AB_AAEE_6258A83002E5_.wvu.Rows" localSheetId="2" hidden="1">'Feuille de Vols Manche 1'!$31:$34</definedName>
    <definedName name="Z_7EBC3A92_2F67_43AB_AAEE_6258A83002E5_.wvu.Rows" localSheetId="3" hidden="1">'Feuille de Vols Manche 2'!$31:$34</definedName>
    <definedName name="Z_7EBC3A92_2F67_43AB_AAEE_6258A83002E5_.wvu.Rows" localSheetId="4" hidden="1">'Feuille de Vols Manche 3'!$31:$34</definedName>
    <definedName name="Z_7EBC3A92_2F67_43AB_AAEE_6258A83002E5_.wvu.Rows" localSheetId="8" hidden="1">'Total General'!$31:$34</definedName>
    <definedName name="_xlnm.Print_Area" localSheetId="4">'Feuille de Vols Manche 3'!$A$1:$T$38</definedName>
    <definedName name="_xlnm.Print_Area" localSheetId="6">'Feuille de Vols Manche 5'!$A$1:$T$38</definedName>
    <definedName name="_xlnm.Print_Area" localSheetId="9">'Impession Juges'!$A$1:$Q$62</definedName>
  </definedNames>
  <calcPr fullCalcOnLoad="1" refMode="R1C1"/>
</workbook>
</file>

<file path=xl/comments2.xml><?xml version="1.0" encoding="utf-8"?>
<comments xmlns="http://schemas.openxmlformats.org/spreadsheetml/2006/main">
  <authors>
    <author>Patrick</author>
  </authors>
  <commentList>
    <comment ref="G2" authorId="0">
      <text>
        <r>
          <rPr>
            <b/>
            <sz val="8"/>
            <rFont val="Tahoma"/>
            <family val="0"/>
          </rPr>
          <t>Saisir le Nom du Team ou Equipe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0"/>
          </rPr>
          <t>Faire des copiers collés des Noms  de la liste de Noms (Tableau de Gauche)
Ne pas laisser d'équipe incompléte sauf éventuellement la derniére,</t>
        </r>
        <r>
          <rPr>
            <sz val="8"/>
            <rFont val="Tahoma"/>
            <family val="0"/>
          </rPr>
          <t xml:space="preserve">
</t>
        </r>
      </text>
    </comment>
    <comment ref="P3" authorId="0">
      <text>
        <r>
          <rPr>
            <b/>
            <sz val="8"/>
            <rFont val="Tahoma"/>
            <family val="0"/>
          </rPr>
          <t>Verifier pour chaque groupe de vol si les frequences sont de couleurs differantes. Si non changer la frequence d'un des pilotes en cause,</t>
        </r>
        <r>
          <rPr>
            <sz val="8"/>
            <rFont val="Tahoma"/>
            <family val="0"/>
          </rPr>
          <t xml:space="preserve">
</t>
        </r>
      </text>
    </comment>
    <comment ref="Z3" authorId="0">
      <text>
        <r>
          <rPr>
            <b/>
            <sz val="8"/>
            <rFont val="Tahoma"/>
            <family val="0"/>
          </rPr>
          <t>Verifier pour chaque groupe de vol si les frequences on une couleur differante. Si non changer la frequence d'un des pilotes en cause,</t>
        </r>
        <r>
          <rPr>
            <sz val="8"/>
            <rFont val="Tahoma"/>
            <family val="0"/>
          </rPr>
          <t xml:space="preserve">
</t>
        </r>
      </text>
    </comment>
    <comment ref="AJ3" authorId="0">
      <text>
        <r>
          <rPr>
            <b/>
            <sz val="8"/>
            <rFont val="Tahoma"/>
            <family val="0"/>
          </rPr>
          <t>Verifier pour chaque groupe de vol si les frequences on une couleur differante. Si non changer la frequence d'un des pilotes en cause,</t>
        </r>
        <r>
          <rPr>
            <sz val="8"/>
            <rFont val="Tahoma"/>
            <family val="0"/>
          </rPr>
          <t xml:space="preserve">
</t>
        </r>
      </text>
    </comment>
    <comment ref="AT3" authorId="0">
      <text>
        <r>
          <rPr>
            <b/>
            <sz val="8"/>
            <rFont val="Tahoma"/>
            <family val="0"/>
          </rPr>
          <t>Verifier pour chaque groupe de vol si les frequences on une couleur differante. Si non changer la frequence d'un des pilotes en cause,</t>
        </r>
        <r>
          <rPr>
            <sz val="8"/>
            <rFont val="Tahoma"/>
            <family val="0"/>
          </rPr>
          <t xml:space="preserve">
</t>
        </r>
      </text>
    </comment>
    <comment ref="BD3" authorId="0">
      <text>
        <r>
          <rPr>
            <b/>
            <sz val="8"/>
            <rFont val="Tahoma"/>
            <family val="0"/>
          </rPr>
          <t>Verifier pour chaque groupe de vol si les frequences on une couleur differante. Si non changer la frequence d'un des pilotes en cause,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Patrick</author>
  </authors>
  <commentLis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  <comment ref="Q3" authorId="0">
      <text>
        <r>
          <rPr>
            <b/>
            <sz val="8"/>
            <rFont val="Tahoma"/>
            <family val="2"/>
          </rPr>
          <t>Perte de pièce en vol (hors collision avec un autre planeur ou/et au contact du sol a l’atterrissage) -100
Contact en zone de sécurité -300
Plan de sécurité en vitesse -1000
Treuille non conforme -1000
Perte de pièce du treuille -1000</t>
        </r>
      </text>
    </comment>
  </commentList>
</comments>
</file>

<file path=xl/comments4.xml><?xml version="1.0" encoding="utf-8"?>
<comments xmlns="http://schemas.openxmlformats.org/spreadsheetml/2006/main">
  <authors>
    <author>Patrick</author>
  </authors>
  <commentLis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  <comment ref="Q3" authorId="0">
      <text>
        <r>
          <rPr>
            <b/>
            <sz val="8"/>
            <rFont val="Tahoma"/>
            <family val="2"/>
          </rPr>
          <t>Perte de pièce en vol (hors collision avec un autre planeur ou/et au contact du sol a l’atterrissage) -100
Contact en zone de sécurité -300
Plan de sécurité en vitesse -1000
Treuille non conforme -1000
Perte de pièce du treuille -1000</t>
        </r>
      </text>
    </comment>
  </commentList>
</comments>
</file>

<file path=xl/comments5.xml><?xml version="1.0" encoding="utf-8"?>
<comments xmlns="http://schemas.openxmlformats.org/spreadsheetml/2006/main">
  <authors>
    <author>Patrick</author>
  </authors>
  <commentLis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  <comment ref="Q3" authorId="0">
      <text>
        <r>
          <rPr>
            <b/>
            <sz val="8"/>
            <rFont val="Tahoma"/>
            <family val="2"/>
          </rPr>
          <t>Perte de pièce en vol (hors collision avec un autre planeur ou/et au contact du sol a l’atterrissage) -100
Contact en zone de sécurité -300
Plan de sécurité en vitesse -1000
Treuille non conforme -1000
Perte de pièce du treuille -1000</t>
        </r>
      </text>
    </comment>
  </commentList>
</comments>
</file>

<file path=xl/comments6.xml><?xml version="1.0" encoding="utf-8"?>
<comments xmlns="http://schemas.openxmlformats.org/spreadsheetml/2006/main">
  <authors>
    <author>Patrick</author>
  </authors>
  <commentLis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7.xml><?xml version="1.0" encoding="utf-8"?>
<comments xmlns="http://schemas.openxmlformats.org/spreadsheetml/2006/main">
  <authors>
    <author>Patrick</author>
  </authors>
  <commentLis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8.xml><?xml version="1.0" encoding="utf-8"?>
<comments xmlns="http://schemas.openxmlformats.org/spreadsheetml/2006/main">
  <authors>
    <author>Patrick</author>
  </authors>
  <commentList>
    <comment ref="B6" authorId="0">
      <text>
        <r>
          <rPr>
            <b/>
            <sz val="8"/>
            <rFont val="Tahoma"/>
            <family val="0"/>
          </rPr>
          <t>Saisir le numéro du Pilote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Vérifier que les fréquences du groupe de revol sont différentes (couleurs différentes.) Si non faire changer la fréquence d'un des pilotes sur la même fréquence,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Saisir le numéro du Pilote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0"/>
          </rPr>
          <t>Vérifier que les fréquences du groupe de revol sont différentes (couleurs différentes.) Si non faire changer la fréquence d'un des pilotes sur la même fréquence,</t>
        </r>
        <r>
          <rPr>
            <sz val="8"/>
            <rFont val="Tahoma"/>
            <family val="0"/>
          </rPr>
          <t xml:space="preserve">
</t>
        </r>
      </text>
    </comment>
    <comment ref="P5" authorId="0">
      <text>
        <r>
          <rPr>
            <b/>
            <sz val="8"/>
            <rFont val="Tahoma"/>
            <family val="0"/>
          </rPr>
          <t>Le pilote qui demande le Re-vol doit être coché pour éliminer les points de son vol, pour les autres c'est le meilleurs score qui est retenu. (vol ou re-vol)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sz val="8"/>
            <rFont val="Tahoma"/>
            <family val="0"/>
          </rPr>
          <t xml:space="preserve">Entrer le numéro de la manche du re-vol pour une bonne attribution des points
</t>
        </r>
      </text>
    </comment>
    <comment ref="D18" authorId="0">
      <text>
        <r>
          <rPr>
            <sz val="8"/>
            <rFont val="Tahoma"/>
            <family val="0"/>
          </rPr>
          <t xml:space="preserve">Entrer le numéro de la manche du re-vol pour une bonne attribution des points
</t>
        </r>
      </text>
    </comment>
    <comment ref="P19" authorId="0">
      <text>
        <r>
          <rPr>
            <b/>
            <sz val="8"/>
            <rFont val="Tahoma"/>
            <family val="0"/>
          </rPr>
          <t>Le pilote qui demande le Re-vol doit être coché pour éliminer les points de son vol, pour les autres c'est le meilleurs score qui est retenu. (vol ou re-vol)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Patrick</author>
  </authors>
  <commentList>
    <comment ref="C1" authorId="0">
      <text>
        <r>
          <rPr>
            <b/>
            <sz val="10"/>
            <rFont val="Arial"/>
            <family val="2"/>
          </rPr>
          <t>Pour avoir un classement avec retrait du plus mauvais vol de chaque categorie, Cocher la casse classement avec retrait de vols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<sst xmlns="http://schemas.openxmlformats.org/spreadsheetml/2006/main" count="1873" uniqueCount="207">
  <si>
    <t>TOP TEAM</t>
  </si>
  <si>
    <t>Roland HENNINOT</t>
  </si>
  <si>
    <t>Patrick MEDARD</t>
  </si>
  <si>
    <t>Fabrice ESTIVAL</t>
  </si>
  <si>
    <t>Philippe DURU</t>
  </si>
  <si>
    <t>Thierry DEJEAN-SERVIERES</t>
  </si>
  <si>
    <t>Sylvain COULOMB</t>
  </si>
  <si>
    <t>Fabrice BOURDAIS</t>
  </si>
  <si>
    <t>Laurent GAUTHIE</t>
  </si>
  <si>
    <t>Philippe LAGRUE</t>
  </si>
  <si>
    <t>Luca VALLE</t>
  </si>
  <si>
    <t>Ghislain HUSSON</t>
  </si>
  <si>
    <t>Daniel PINOTEAU</t>
  </si>
  <si>
    <t>Michel AUREL</t>
  </si>
  <si>
    <t>Jérémy LAGRUE</t>
  </si>
  <si>
    <t>Durée</t>
  </si>
  <si>
    <t>Distance</t>
  </si>
  <si>
    <t>A</t>
  </si>
  <si>
    <t>B</t>
  </si>
  <si>
    <t>C</t>
  </si>
  <si>
    <t>D</t>
  </si>
  <si>
    <t>I</t>
  </si>
  <si>
    <t>II</t>
  </si>
  <si>
    <t>III</t>
  </si>
  <si>
    <t>IV</t>
  </si>
  <si>
    <t>Manche 1</t>
  </si>
  <si>
    <t>Manche 2</t>
  </si>
  <si>
    <t>TEAM</t>
  </si>
  <si>
    <t>NOMS</t>
  </si>
  <si>
    <t>Noms</t>
  </si>
  <si>
    <t>N°</t>
  </si>
  <si>
    <t>Ndep</t>
  </si>
  <si>
    <t>Manche 3</t>
  </si>
  <si>
    <t>Manche 4</t>
  </si>
  <si>
    <t>Equipe</t>
  </si>
  <si>
    <t>Manche 5</t>
  </si>
  <si>
    <t>Groupe 1</t>
  </si>
  <si>
    <t>Groupe 2</t>
  </si>
  <si>
    <t>Groupe 3</t>
  </si>
  <si>
    <t>Groupe 4</t>
  </si>
  <si>
    <t>Groupe 5</t>
  </si>
  <si>
    <t>Groupe 6</t>
  </si>
  <si>
    <t>M 1</t>
  </si>
  <si>
    <t>M2</t>
  </si>
  <si>
    <t>M3</t>
  </si>
  <si>
    <t>Ordre depart</t>
  </si>
  <si>
    <t>Numero Dossard</t>
  </si>
  <si>
    <t>V</t>
  </si>
  <si>
    <t>Temps</t>
  </si>
  <si>
    <t>Total</t>
  </si>
  <si>
    <t>Points</t>
  </si>
  <si>
    <t>N Bases</t>
  </si>
  <si>
    <t>Vitesse</t>
  </si>
  <si>
    <t>Pénalités</t>
  </si>
  <si>
    <t>Revol dist</t>
  </si>
  <si>
    <t>ATR</t>
  </si>
  <si>
    <t>Equipes</t>
  </si>
  <si>
    <t xml:space="preserve">Total </t>
  </si>
  <si>
    <t>Vols retirés</t>
  </si>
  <si>
    <t>Total -1</t>
  </si>
  <si>
    <t>CL</t>
  </si>
  <si>
    <t>Resultats</t>
  </si>
  <si>
    <t xml:space="preserve">  Manche 3</t>
  </si>
  <si>
    <t xml:space="preserve">  Manche2</t>
  </si>
  <si>
    <t xml:space="preserve">  Manche 1</t>
  </si>
  <si>
    <t>Resultats Equipes</t>
  </si>
  <si>
    <t>Eq</t>
  </si>
  <si>
    <t>Revol Dur</t>
  </si>
  <si>
    <t>Frequences</t>
  </si>
  <si>
    <t>Freq</t>
  </si>
  <si>
    <t>Freq 1</t>
  </si>
  <si>
    <t>Freq 2</t>
  </si>
  <si>
    <t>Freq 3</t>
  </si>
  <si>
    <t>Tirages 21 à 24 Pilotes</t>
  </si>
  <si>
    <t>M4</t>
  </si>
  <si>
    <t>M5</t>
  </si>
  <si>
    <t>Freq1</t>
  </si>
  <si>
    <t>Freq2</t>
  </si>
  <si>
    <t>Freq3</t>
  </si>
  <si>
    <t>%</t>
  </si>
  <si>
    <t>Fréq</t>
  </si>
  <si>
    <t>Jérôme VADROT</t>
  </si>
  <si>
    <t>Nombre de Pilotes</t>
  </si>
  <si>
    <t>En Durée</t>
  </si>
  <si>
    <t>En Distance</t>
  </si>
  <si>
    <t>Liste après tirage au sort</t>
  </si>
  <si>
    <t>Liste avant tirage au sort</t>
  </si>
  <si>
    <t>Tirages 5 à 8 Pilotes</t>
  </si>
  <si>
    <t>Tirages 9 à 12 Pilotes</t>
  </si>
  <si>
    <t>Tirages 13 à 16 Pilotes</t>
  </si>
  <si>
    <t>Tirages 17 à 20 Pilotes</t>
  </si>
  <si>
    <t>Tirages 25 à 28 Pilotes</t>
  </si>
  <si>
    <t>Groupe 7</t>
  </si>
  <si>
    <t>Rappel de la Base de données Pilotes</t>
  </si>
  <si>
    <t>Nombre de manches:</t>
  </si>
  <si>
    <t>Maximun</t>
  </si>
  <si>
    <t>Durée à:</t>
  </si>
  <si>
    <t>Pas de double vol sur 3 manches et respet des equipes</t>
  </si>
  <si>
    <t>valable au dessus de 12 pilotes</t>
  </si>
  <si>
    <t>sur 5 manches vol 2 fois max avec le même pilote</t>
  </si>
  <si>
    <t>Remarques</t>
  </si>
  <si>
    <t>Pas d"equipes</t>
  </si>
  <si>
    <t>Equipe OK</t>
  </si>
  <si>
    <t>Parfois Vol 2 fois avec même pilote</t>
  </si>
  <si>
    <t xml:space="preserve">  Manche 4</t>
  </si>
  <si>
    <t xml:space="preserve">  Manche 5</t>
  </si>
  <si>
    <t>Données Pilotes</t>
  </si>
  <si>
    <t>Nombre de pilotes</t>
  </si>
  <si>
    <t>Nbre Pilotes</t>
  </si>
  <si>
    <t>Nbre Dist</t>
  </si>
  <si>
    <t>Minimum</t>
  </si>
  <si>
    <t>VI</t>
  </si>
  <si>
    <t>VII</t>
  </si>
  <si>
    <t>VIII</t>
  </si>
  <si>
    <t>Patrick</t>
  </si>
  <si>
    <t>LASCOMBES</t>
  </si>
  <si>
    <t>Daniel</t>
  </si>
  <si>
    <t>PINOTEAU</t>
  </si>
  <si>
    <t>Fabrice</t>
  </si>
  <si>
    <t>BOURDAIS</t>
  </si>
  <si>
    <t>ESTIVAL</t>
  </si>
  <si>
    <t>VANDRIESSCHE</t>
  </si>
  <si>
    <t>HUSSON</t>
  </si>
  <si>
    <t>Ghislain</t>
  </si>
  <si>
    <t>BOURELY</t>
  </si>
  <si>
    <t>Guillaume</t>
  </si>
  <si>
    <t>ANZIANI</t>
  </si>
  <si>
    <t>Jacques</t>
  </si>
  <si>
    <t>LE RALLIC</t>
  </si>
  <si>
    <t>LAGRUE</t>
  </si>
  <si>
    <t>Jérémy</t>
  </si>
  <si>
    <t>VADROT</t>
  </si>
  <si>
    <t>GAUTHIE</t>
  </si>
  <si>
    <t>Laurent</t>
  </si>
  <si>
    <t>VALLE</t>
  </si>
  <si>
    <t>Luca</t>
  </si>
  <si>
    <t>AUREL</t>
  </si>
  <si>
    <t>Michel</t>
  </si>
  <si>
    <t>MEDARD</t>
  </si>
  <si>
    <t>DURU</t>
  </si>
  <si>
    <t>Philippe</t>
  </si>
  <si>
    <t>LEJEUNE</t>
  </si>
  <si>
    <t>HENNINOT</t>
  </si>
  <si>
    <t>Roland</t>
  </si>
  <si>
    <t>COULOMB</t>
  </si>
  <si>
    <t>Sylvain</t>
  </si>
  <si>
    <t>Thierry</t>
  </si>
  <si>
    <t>Prénoms</t>
  </si>
  <si>
    <t>DEJEAN-SERVIERES</t>
  </si>
  <si>
    <t>FRAISSE</t>
  </si>
  <si>
    <t>Jacques ANZIANI</t>
  </si>
  <si>
    <t>Guillaume BOURELY</t>
  </si>
  <si>
    <t>Jacques LE RALLIC</t>
  </si>
  <si>
    <t xml:space="preserve"> </t>
  </si>
  <si>
    <t>Souvent 2 pilotes de la meme equipe dans le même vol</t>
  </si>
  <si>
    <t>Pas trop d'équipe</t>
  </si>
  <si>
    <t>Christophe</t>
  </si>
  <si>
    <t>BEAUDRAS</t>
  </si>
  <si>
    <t>Boris</t>
  </si>
  <si>
    <t>CHEVRIER</t>
  </si>
  <si>
    <t>Christian</t>
  </si>
  <si>
    <t xml:space="preserve">Boris </t>
  </si>
  <si>
    <t>BATAILLE</t>
  </si>
  <si>
    <t>Tirages 29 à 32 Pilotes</t>
  </si>
  <si>
    <t>Groupe 8</t>
  </si>
  <si>
    <t>Boris  BATAILLE</t>
  </si>
  <si>
    <t>Christophe BEAUDRAS</t>
  </si>
  <si>
    <t>Boris CHEVRIER</t>
  </si>
  <si>
    <t>Christian PINOTEAU</t>
  </si>
  <si>
    <t>Frédéric</t>
  </si>
  <si>
    <t>WITTERS</t>
  </si>
  <si>
    <t>Demandant</t>
  </si>
  <si>
    <t>RE-VOL     Manche:</t>
  </si>
  <si>
    <t xml:space="preserve">   Demandant</t>
  </si>
  <si>
    <t>Important bien sélectionner le Numéro de la manche</t>
  </si>
  <si>
    <t xml:space="preserve">  RE-VOLS</t>
  </si>
  <si>
    <t>Frédéric WITTERS</t>
  </si>
  <si>
    <t xml:space="preserve">  RE-VOL Manche:</t>
  </si>
  <si>
    <t>Cédric</t>
  </si>
  <si>
    <t>Rémi</t>
  </si>
  <si>
    <t>Cédric LASCOMBES</t>
  </si>
  <si>
    <t>Rémi LEJEUNE</t>
  </si>
  <si>
    <t>Tirage de Manches de concours F3B par Patrick Médard (11/03/08)</t>
  </si>
  <si>
    <t>RMCO</t>
  </si>
  <si>
    <t>F3bigoud</t>
  </si>
  <si>
    <t>TopTeam</t>
  </si>
  <si>
    <t>CHT'I</t>
  </si>
  <si>
    <t>Pictavienne</t>
  </si>
  <si>
    <t>F3Bigoud</t>
  </si>
  <si>
    <t>Kimy Team</t>
  </si>
  <si>
    <t>Jérôme</t>
  </si>
  <si>
    <t>Frédéric VANDRIESSCHE</t>
  </si>
  <si>
    <t>Tirages 33 à 36 Pilotes</t>
  </si>
  <si>
    <t>Groupe 9</t>
  </si>
  <si>
    <t>CDF</t>
  </si>
  <si>
    <t>Squadra Méridionale</t>
  </si>
  <si>
    <t>Squadra</t>
  </si>
  <si>
    <t>Seule les manches entieres sont valables</t>
  </si>
  <si>
    <t>ELIOT</t>
  </si>
  <si>
    <t>Patrick ELIOT</t>
  </si>
  <si>
    <t>Brétigny</t>
  </si>
  <si>
    <t>Jean-Michel</t>
  </si>
  <si>
    <t>Jean-Michel FRAISSE</t>
  </si>
  <si>
    <t>JALIBERT</t>
  </si>
  <si>
    <t>WitchTeam</t>
  </si>
  <si>
    <t>Thierry JALIBERT</t>
  </si>
  <si>
    <t>Mise à jour au 27/03/08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</si>
</sst>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"/>
    <numFmt numFmtId="167" formatCode="0.000000"/>
    <numFmt numFmtId="168" formatCode="0.0000000"/>
    <numFmt numFmtId="169" formatCode="0.0000"/>
    <numFmt numFmtId="170" formatCode="&quot;Vrai&quot;;&quot;Vrai&quot;;&quot;Faux&quot;"/>
    <numFmt numFmtId="171" formatCode="&quot;Actif&quot;;&quot;Actif&quot;;&quot;Inactif&quot;"/>
  </numFmts>
  <fonts count="5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1"/>
      <name val="Arial"/>
      <family val="0"/>
    </font>
    <font>
      <sz val="10"/>
      <color indexed="13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5"/>
      <name val="Arial"/>
      <family val="0"/>
    </font>
    <font>
      <sz val="10"/>
      <color indexed="16"/>
      <name val="Arial"/>
      <family val="0"/>
    </font>
    <font>
      <sz val="10"/>
      <color indexed="17"/>
      <name val="Arial"/>
      <family val="0"/>
    </font>
    <font>
      <sz val="10"/>
      <color indexed="18"/>
      <name val="Arial"/>
      <family val="0"/>
    </font>
    <font>
      <sz val="10"/>
      <color indexed="19"/>
      <name val="Arial"/>
      <family val="0"/>
    </font>
    <font>
      <b/>
      <sz val="10"/>
      <color indexed="15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4"/>
      <name val="Arial"/>
      <family val="2"/>
    </font>
    <font>
      <b/>
      <sz val="10"/>
      <color indexed="16"/>
      <name val="Arial"/>
      <family val="2"/>
    </font>
    <font>
      <sz val="10"/>
      <color indexed="21"/>
      <name val="Arial"/>
      <family val="0"/>
    </font>
    <font>
      <sz val="10"/>
      <color indexed="22"/>
      <name val="Arial"/>
      <family val="0"/>
    </font>
    <font>
      <sz val="10"/>
      <color indexed="23"/>
      <name val="Arial"/>
      <family val="0"/>
    </font>
    <font>
      <sz val="10"/>
      <color indexed="9"/>
      <name val="Arial"/>
      <family val="0"/>
    </font>
    <font>
      <b/>
      <sz val="10"/>
      <color indexed="17"/>
      <name val="Arial"/>
      <family val="2"/>
    </font>
    <font>
      <i/>
      <sz val="10"/>
      <color indexed="12"/>
      <name val="Arial"/>
      <family val="2"/>
    </font>
    <font>
      <i/>
      <sz val="10"/>
      <color indexed="13"/>
      <name val="Arial"/>
      <family val="2"/>
    </font>
    <font>
      <i/>
      <sz val="10"/>
      <color indexed="14"/>
      <name val="Arial"/>
      <family val="2"/>
    </font>
    <font>
      <i/>
      <sz val="10"/>
      <color indexed="15"/>
      <name val="Arial"/>
      <family val="2"/>
    </font>
    <font>
      <i/>
      <sz val="10"/>
      <color indexed="17"/>
      <name val="Arial"/>
      <family val="2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i/>
      <sz val="12"/>
      <color indexed="1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color indexed="22"/>
      <name val="Arial"/>
      <family val="0"/>
    </font>
    <font>
      <i/>
      <sz val="10"/>
      <name val="Arial"/>
      <family val="0"/>
    </font>
    <font>
      <b/>
      <sz val="10"/>
      <color indexed="19"/>
      <name val="Arial"/>
      <family val="2"/>
    </font>
    <font>
      <b/>
      <sz val="10"/>
      <color indexed="18"/>
      <name val="Arial"/>
      <family val="2"/>
    </font>
    <font>
      <sz val="12"/>
      <color indexed="16"/>
      <name val="Arial"/>
      <family val="0"/>
    </font>
    <font>
      <b/>
      <sz val="10"/>
      <color indexed="9"/>
      <name val="Arial"/>
      <family val="2"/>
    </font>
    <font>
      <sz val="10"/>
      <color indexed="24"/>
      <name val="Arial"/>
      <family val="2"/>
    </font>
    <font>
      <sz val="10"/>
      <color indexed="27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0"/>
      <color indexed="44"/>
      <name val="Arial"/>
      <family val="0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sz val="10"/>
      <color indexed="29"/>
      <name val="Arial"/>
      <family val="2"/>
    </font>
    <font>
      <sz val="10"/>
      <color indexed="53"/>
      <name val="Arial"/>
      <family val="2"/>
    </font>
    <font>
      <i/>
      <sz val="10"/>
      <color indexed="53"/>
      <name val="Arial"/>
      <family val="2"/>
    </font>
    <font>
      <i/>
      <sz val="10"/>
      <color indexed="11"/>
      <name val="Arial"/>
      <family val="2"/>
    </font>
    <font>
      <i/>
      <sz val="10"/>
      <color indexed="10"/>
      <name val="Arial"/>
      <family val="2"/>
    </font>
    <font>
      <sz val="10"/>
      <color indexed="51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1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/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17"/>
      </right>
      <top style="thin"/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/>
      <right>
        <color indexed="63"/>
      </right>
      <top style="medium">
        <color indexed="17"/>
      </top>
      <bottom style="thin"/>
    </border>
    <border>
      <left>
        <color indexed="63"/>
      </left>
      <right>
        <color indexed="63"/>
      </right>
      <top style="medium">
        <color indexed="17"/>
      </top>
      <bottom style="thin"/>
    </border>
    <border>
      <left>
        <color indexed="63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>
        <color indexed="63"/>
      </bottom>
    </border>
    <border>
      <left style="thin"/>
      <right style="thin"/>
      <top style="medium">
        <color indexed="17"/>
      </top>
      <bottom style="thin"/>
    </border>
    <border>
      <left style="thin"/>
      <right style="medium">
        <color indexed="17"/>
      </right>
      <top style="medium">
        <color indexed="17"/>
      </top>
      <bottom>
        <color indexed="63"/>
      </bottom>
    </border>
    <border>
      <left style="thin"/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 style="hair">
        <color indexed="17"/>
      </top>
      <bottom style="hair">
        <color indexed="17"/>
      </bottom>
    </border>
    <border>
      <left style="thin"/>
      <right style="thin"/>
      <top>
        <color indexed="63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17"/>
      </bottom>
    </border>
    <border>
      <left style="thin"/>
      <right style="thin"/>
      <top style="hair">
        <color indexed="17"/>
      </top>
      <bottom style="medium">
        <color indexed="17"/>
      </bottom>
    </border>
    <border>
      <left style="thin"/>
      <right>
        <color indexed="63"/>
      </right>
      <top style="hair">
        <color indexed="17"/>
      </top>
      <bottom style="medium">
        <color indexed="17"/>
      </bottom>
    </border>
    <border>
      <left style="thin"/>
      <right style="thin"/>
      <top style="thin"/>
      <bottom style="hair">
        <color indexed="17"/>
      </bottom>
    </border>
    <border>
      <left style="thin"/>
      <right>
        <color indexed="63"/>
      </right>
      <top style="thin"/>
      <bottom style="hair">
        <color indexed="17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7"/>
      </left>
      <right style="thin"/>
      <top style="medium">
        <color indexed="17"/>
      </top>
      <bottom style="medium">
        <color indexed="17"/>
      </bottom>
    </border>
    <border>
      <left style="thin"/>
      <right style="thin"/>
      <top style="medium">
        <color indexed="17"/>
      </top>
      <bottom style="medium">
        <color indexed="17"/>
      </bottom>
    </border>
    <border>
      <left style="thin"/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16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 style="medium">
        <color indexed="17"/>
      </top>
      <bottom style="hair"/>
    </border>
    <border>
      <left style="thin"/>
      <right style="thin"/>
      <top style="medium">
        <color indexed="17"/>
      </top>
      <bottom style="hair"/>
    </border>
    <border>
      <left style="medium">
        <color indexed="17"/>
      </left>
      <right style="thin"/>
      <top style="hair"/>
      <bottom style="hair"/>
    </border>
    <border>
      <left style="thin"/>
      <right style="thin"/>
      <top style="hair"/>
      <bottom style="medium">
        <color indexed="17"/>
      </bottom>
    </border>
    <border>
      <left style="thin"/>
      <right style="thin"/>
      <top>
        <color indexed="63"/>
      </top>
      <bottom style="hair"/>
    </border>
    <border>
      <left style="medium">
        <color indexed="17"/>
      </left>
      <right style="thin"/>
      <top>
        <color indexed="63"/>
      </top>
      <bottom style="hair"/>
    </border>
    <border>
      <left style="medium">
        <color indexed="17"/>
      </left>
      <right style="thin"/>
      <top style="hair"/>
      <bottom style="medium">
        <color indexed="17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  <border>
      <left>
        <color indexed="63"/>
      </left>
      <right>
        <color indexed="63"/>
      </right>
      <top style="hair">
        <color indexed="17"/>
      </top>
      <bottom style="medium">
        <color indexed="17"/>
      </bottom>
    </border>
    <border>
      <left>
        <color indexed="63"/>
      </left>
      <right style="thin"/>
      <top>
        <color indexed="63"/>
      </top>
      <bottom style="hair">
        <color indexed="17"/>
      </bottom>
    </border>
    <border>
      <left>
        <color indexed="63"/>
      </left>
      <right style="thin"/>
      <top style="hair">
        <color indexed="17"/>
      </top>
      <bottom style="hair">
        <color indexed="17"/>
      </bottom>
    </border>
    <border>
      <left>
        <color indexed="63"/>
      </left>
      <right style="thin"/>
      <top style="hair">
        <color indexed="17"/>
      </top>
      <bottom style="medium">
        <color indexed="17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>
        <color indexed="17"/>
      </right>
      <top style="hair">
        <color indexed="17"/>
      </top>
      <bottom style="hair">
        <color indexed="17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6"/>
      </left>
      <right style="thin"/>
      <top style="medium">
        <color indexed="16"/>
      </top>
      <bottom>
        <color indexed="63"/>
      </bottom>
    </border>
    <border>
      <left style="thin"/>
      <right style="thin"/>
      <top style="medium">
        <color indexed="16"/>
      </top>
      <bottom>
        <color indexed="63"/>
      </bottom>
    </border>
    <border>
      <left style="thin"/>
      <right style="medium">
        <color indexed="16"/>
      </right>
      <top style="medium">
        <color indexed="16"/>
      </top>
      <bottom>
        <color indexed="63"/>
      </bottom>
    </border>
    <border>
      <left style="thin"/>
      <right>
        <color indexed="63"/>
      </right>
      <top style="hair">
        <color indexed="17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thin"/>
      <bottom>
        <color indexed="63"/>
      </bottom>
    </border>
    <border>
      <left style="medium">
        <color indexed="17"/>
      </left>
      <right style="thin"/>
      <top style="hair">
        <color indexed="17"/>
      </top>
      <bottom style="mediumDashDotDot">
        <color indexed="17"/>
      </bottom>
    </border>
    <border>
      <left style="thin"/>
      <right style="thin"/>
      <top style="hair">
        <color indexed="17"/>
      </top>
      <bottom style="mediumDashDotDot">
        <color indexed="17"/>
      </bottom>
    </border>
    <border>
      <left style="thin"/>
      <right>
        <color indexed="63"/>
      </right>
      <top style="hair">
        <color indexed="17"/>
      </top>
      <bottom style="mediumDashDotDot">
        <color indexed="17"/>
      </bottom>
    </border>
    <border>
      <left style="medium">
        <color indexed="17"/>
      </left>
      <right style="thin"/>
      <top style="hair"/>
      <bottom style="mediumDashDotDot">
        <color indexed="17"/>
      </bottom>
    </border>
    <border>
      <left style="thin"/>
      <right style="thin"/>
      <top style="hair"/>
      <bottom style="mediumDashDotDot">
        <color indexed="17"/>
      </bottom>
    </border>
    <border>
      <left style="thin"/>
      <right style="medium">
        <color indexed="21"/>
      </right>
      <top style="thin"/>
      <bottom>
        <color indexed="63"/>
      </bottom>
    </border>
    <border>
      <left style="thin"/>
      <right style="medium">
        <color indexed="21"/>
      </right>
      <top>
        <color indexed="63"/>
      </top>
      <bottom style="thin"/>
    </border>
    <border>
      <left style="thin"/>
      <right style="medium">
        <color indexed="17"/>
      </right>
      <top style="thin"/>
      <bottom style="hair">
        <color indexed="17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indexed="17"/>
      </right>
      <top style="medium">
        <color indexed="17"/>
      </top>
      <bottom style="hair"/>
    </border>
    <border>
      <left style="thin"/>
      <right style="medium">
        <color indexed="17"/>
      </right>
      <top style="hair"/>
      <bottom style="hair"/>
    </border>
    <border>
      <left style="thin"/>
      <right style="medium">
        <color indexed="17"/>
      </right>
      <top style="hair"/>
      <bottom style="medium">
        <color indexed="17"/>
      </bottom>
    </border>
    <border>
      <left style="thin"/>
      <right style="medium">
        <color indexed="17"/>
      </right>
      <top>
        <color indexed="63"/>
      </top>
      <bottom style="hair"/>
    </border>
    <border>
      <left style="thin"/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>
        <color indexed="17"/>
      </bottom>
    </border>
    <border>
      <left>
        <color indexed="63"/>
      </left>
      <right style="thin"/>
      <top style="hair">
        <color indexed="17"/>
      </top>
      <bottom style="mediumDashDotDot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mediumDashDotDot">
        <color indexed="17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thin"/>
      <right style="medium">
        <color indexed="17"/>
      </right>
      <top>
        <color indexed="63"/>
      </top>
      <bottom style="medium">
        <color indexed="17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>
        <color indexed="17"/>
      </bottom>
    </border>
    <border>
      <left style="thin"/>
      <right style="thin"/>
      <top style="thin"/>
      <bottom style="medium">
        <color indexed="17"/>
      </bottom>
    </border>
    <border>
      <left style="thin"/>
      <right style="medium">
        <color indexed="17"/>
      </right>
      <top>
        <color indexed="63"/>
      </top>
      <bottom style="hair">
        <color indexed="17"/>
      </bottom>
    </border>
    <border>
      <left style="medium">
        <color indexed="17"/>
      </left>
      <right style="thin"/>
      <top>
        <color indexed="63"/>
      </top>
      <bottom style="medium">
        <color indexed="17"/>
      </bottom>
    </border>
    <border>
      <left style="thin"/>
      <right style="thin">
        <color indexed="8"/>
      </right>
      <top>
        <color indexed="63"/>
      </top>
      <bottom style="medium">
        <color indexed="17"/>
      </bottom>
    </border>
    <border>
      <left style="thin"/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thin"/>
      <right style="medium">
        <color indexed="21"/>
      </right>
      <top>
        <color indexed="63"/>
      </top>
      <bottom style="medium">
        <color indexed="21"/>
      </bottom>
    </border>
    <border>
      <left style="thin"/>
      <right style="medium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hair">
        <color indexed="17"/>
      </top>
      <bottom style="medium">
        <color indexed="17"/>
      </bottom>
    </border>
    <border>
      <left style="thin"/>
      <right style="medium">
        <color indexed="17"/>
      </right>
      <top style="hair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hair">
        <color indexed="17"/>
      </top>
      <bottom style="medium">
        <color indexed="1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30" fillId="2" borderId="2" xfId="0" applyNumberFormat="1" applyFont="1" applyFill="1" applyBorder="1" applyAlignment="1">
      <alignment/>
    </xf>
    <xf numFmtId="2" fontId="30" fillId="3" borderId="2" xfId="0" applyNumberFormat="1" applyFont="1" applyFill="1" applyBorder="1" applyAlignment="1">
      <alignment/>
    </xf>
    <xf numFmtId="0" fontId="31" fillId="2" borderId="3" xfId="0" applyFont="1" applyFill="1" applyBorder="1" applyAlignment="1">
      <alignment horizontal="center"/>
    </xf>
    <xf numFmtId="0" fontId="31" fillId="2" borderId="4" xfId="0" applyFont="1" applyFill="1" applyBorder="1" applyAlignment="1">
      <alignment horizontal="left"/>
    </xf>
    <xf numFmtId="0" fontId="31" fillId="2" borderId="3" xfId="0" applyFont="1" applyFill="1" applyBorder="1" applyAlignment="1">
      <alignment horizontal="left"/>
    </xf>
    <xf numFmtId="0" fontId="30" fillId="2" borderId="0" xfId="0" applyFont="1" applyFill="1" applyBorder="1" applyAlignment="1" applyProtection="1">
      <alignment/>
      <protection/>
    </xf>
    <xf numFmtId="0" fontId="30" fillId="3" borderId="0" xfId="0" applyFont="1" applyFill="1" applyBorder="1" applyAlignment="1" applyProtection="1">
      <alignment horizontal="center"/>
      <protection/>
    </xf>
    <xf numFmtId="0" fontId="30" fillId="3" borderId="0" xfId="0" applyFont="1" applyFill="1" applyBorder="1" applyAlignment="1" applyProtection="1">
      <alignment/>
      <protection/>
    </xf>
    <xf numFmtId="0" fontId="30" fillId="2" borderId="5" xfId="0" applyFont="1" applyFill="1" applyBorder="1" applyAlignment="1" applyProtection="1">
      <alignment/>
      <protection/>
    </xf>
    <xf numFmtId="0" fontId="30" fillId="3" borderId="5" xfId="0" applyFont="1" applyFill="1" applyBorder="1" applyAlignment="1" applyProtection="1">
      <alignment/>
      <protection/>
    </xf>
    <xf numFmtId="0" fontId="0" fillId="0" borderId="6" xfId="0" applyFont="1" applyBorder="1" applyAlignment="1">
      <alignment/>
    </xf>
    <xf numFmtId="0" fontId="30" fillId="2" borderId="7" xfId="0" applyFont="1" applyFill="1" applyBorder="1" applyAlignment="1" applyProtection="1">
      <alignment horizontal="center"/>
      <protection/>
    </xf>
    <xf numFmtId="0" fontId="30" fillId="2" borderId="8" xfId="0" applyFont="1" applyFill="1" applyBorder="1" applyAlignment="1" applyProtection="1">
      <alignment/>
      <protection/>
    </xf>
    <xf numFmtId="0" fontId="30" fillId="2" borderId="9" xfId="0" applyFont="1" applyFill="1" applyBorder="1" applyAlignment="1" applyProtection="1">
      <alignment/>
      <protection/>
    </xf>
    <xf numFmtId="0" fontId="30" fillId="3" borderId="2" xfId="0" applyFont="1" applyFill="1" applyBorder="1" applyAlignment="1" applyProtection="1">
      <alignment horizontal="center"/>
      <protection/>
    </xf>
    <xf numFmtId="0" fontId="30" fillId="2" borderId="2" xfId="0" applyFont="1" applyFill="1" applyBorder="1" applyAlignment="1" applyProtection="1">
      <alignment horizontal="center"/>
      <protection/>
    </xf>
    <xf numFmtId="0" fontId="31" fillId="2" borderId="10" xfId="0" applyFont="1" applyFill="1" applyBorder="1" applyAlignment="1">
      <alignment horizontal="center"/>
    </xf>
    <xf numFmtId="0" fontId="30" fillId="3" borderId="11" xfId="0" applyFont="1" applyFill="1" applyBorder="1" applyAlignment="1" applyProtection="1">
      <alignment horizontal="center"/>
      <protection/>
    </xf>
    <xf numFmtId="0" fontId="30" fillId="3" borderId="6" xfId="0" applyFont="1" applyFill="1" applyBorder="1" applyAlignment="1" applyProtection="1">
      <alignment/>
      <protection/>
    </xf>
    <xf numFmtId="0" fontId="30" fillId="3" borderId="12" xfId="0" applyFont="1" applyFill="1" applyBorder="1" applyAlignment="1" applyProtection="1">
      <alignment/>
      <protection/>
    </xf>
    <xf numFmtId="2" fontId="30" fillId="3" borderId="0" xfId="0" applyNumberFormat="1" applyFont="1" applyFill="1" applyBorder="1" applyAlignment="1">
      <alignment/>
    </xf>
    <xf numFmtId="2" fontId="30" fillId="2" borderId="0" xfId="0" applyNumberFormat="1" applyFont="1" applyFill="1" applyBorder="1" applyAlignment="1">
      <alignment/>
    </xf>
    <xf numFmtId="0" fontId="30" fillId="2" borderId="0" xfId="0" applyFont="1" applyFill="1" applyBorder="1" applyAlignment="1">
      <alignment horizontal="left"/>
    </xf>
    <xf numFmtId="0" fontId="30" fillId="3" borderId="0" xfId="0" applyFont="1" applyFill="1" applyBorder="1" applyAlignment="1">
      <alignment horizontal="left"/>
    </xf>
    <xf numFmtId="2" fontId="30" fillId="2" borderId="5" xfId="0" applyNumberFormat="1" applyFont="1" applyFill="1" applyBorder="1" applyAlignment="1">
      <alignment/>
    </xf>
    <xf numFmtId="2" fontId="30" fillId="3" borderId="5" xfId="0" applyNumberFormat="1" applyFont="1" applyFill="1" applyBorder="1" applyAlignment="1">
      <alignment/>
    </xf>
    <xf numFmtId="0" fontId="30" fillId="3" borderId="0" xfId="0" applyFont="1" applyFill="1" applyBorder="1" applyAlignment="1">
      <alignment/>
    </xf>
    <xf numFmtId="0" fontId="30" fillId="2" borderId="0" xfId="0" applyFont="1" applyFill="1" applyBorder="1" applyAlignment="1">
      <alignment/>
    </xf>
    <xf numFmtId="0" fontId="0" fillId="4" borderId="2" xfId="0" applyFill="1" applyBorder="1" applyAlignment="1">
      <alignment horizontal="center"/>
    </xf>
    <xf numFmtId="0" fontId="30" fillId="2" borderId="8" xfId="0" applyFont="1" applyFill="1" applyBorder="1" applyAlignment="1" applyProtection="1">
      <alignment horizontal="center"/>
      <protection/>
    </xf>
    <xf numFmtId="0" fontId="30" fillId="2" borderId="0" xfId="0" applyFont="1" applyFill="1" applyBorder="1" applyAlignment="1" applyProtection="1">
      <alignment horizontal="center"/>
      <protection/>
    </xf>
    <xf numFmtId="0" fontId="30" fillId="3" borderId="6" xfId="0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2" fontId="9" fillId="2" borderId="15" xfId="0" applyNumberFormat="1" applyFont="1" applyFill="1" applyBorder="1" applyAlignment="1" applyProtection="1">
      <alignment/>
      <protection/>
    </xf>
    <xf numFmtId="2" fontId="9" fillId="3" borderId="16" xfId="0" applyNumberFormat="1" applyFont="1" applyFill="1" applyBorder="1" applyAlignment="1" applyProtection="1">
      <alignment/>
      <protection/>
    </xf>
    <xf numFmtId="2" fontId="9" fillId="2" borderId="16" xfId="0" applyNumberFormat="1" applyFont="1" applyFill="1" applyBorder="1" applyAlignment="1" applyProtection="1">
      <alignment/>
      <protection/>
    </xf>
    <xf numFmtId="2" fontId="9" fillId="3" borderId="13" xfId="0" applyNumberFormat="1" applyFont="1" applyFill="1" applyBorder="1" applyAlignment="1" applyProtection="1">
      <alignment/>
      <protection/>
    </xf>
    <xf numFmtId="2" fontId="9" fillId="2" borderId="17" xfId="0" applyNumberFormat="1" applyFont="1" applyFill="1" applyBorder="1" applyAlignment="1" applyProtection="1">
      <alignment/>
      <protection/>
    </xf>
    <xf numFmtId="2" fontId="9" fillId="3" borderId="18" xfId="0" applyNumberFormat="1" applyFont="1" applyFill="1" applyBorder="1" applyAlignment="1" applyProtection="1">
      <alignment/>
      <protection/>
    </xf>
    <xf numFmtId="2" fontId="9" fillId="2" borderId="18" xfId="0" applyNumberFormat="1" applyFont="1" applyFill="1" applyBorder="1" applyAlignment="1" applyProtection="1">
      <alignment/>
      <protection/>
    </xf>
    <xf numFmtId="2" fontId="16" fillId="3" borderId="18" xfId="0" applyNumberFormat="1" applyFont="1" applyFill="1" applyBorder="1" applyAlignment="1">
      <alignment/>
    </xf>
    <xf numFmtId="0" fontId="30" fillId="2" borderId="12" xfId="0" applyFont="1" applyFill="1" applyBorder="1" applyAlignment="1" applyProtection="1">
      <alignment/>
      <protection/>
    </xf>
    <xf numFmtId="1" fontId="6" fillId="5" borderId="19" xfId="0" applyNumberFormat="1" applyFont="1" applyFill="1" applyBorder="1" applyAlignment="1" applyProtection="1">
      <alignment horizontal="center"/>
      <protection/>
    </xf>
    <xf numFmtId="2" fontId="6" fillId="5" borderId="11" xfId="0" applyNumberFormat="1" applyFont="1" applyFill="1" applyBorder="1" applyAlignment="1" applyProtection="1">
      <alignment horizontal="center"/>
      <protection/>
    </xf>
    <xf numFmtId="0" fontId="31" fillId="2" borderId="0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/>
    </xf>
    <xf numFmtId="0" fontId="31" fillId="6" borderId="20" xfId="0" applyFont="1" applyFill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1" fillId="2" borderId="0" xfId="0" applyFont="1" applyFill="1" applyBorder="1" applyAlignment="1" applyProtection="1">
      <alignment horizontal="center"/>
      <protection/>
    </xf>
    <xf numFmtId="0" fontId="31" fillId="2" borderId="22" xfId="0" applyFont="1" applyFill="1" applyBorder="1" applyAlignment="1" applyProtection="1">
      <alignment horizontal="left"/>
      <protection/>
    </xf>
    <xf numFmtId="0" fontId="31" fillId="2" borderId="23" xfId="0" applyFont="1" applyFill="1" applyBorder="1" applyAlignment="1" applyProtection="1">
      <alignment horizontal="center"/>
      <protection/>
    </xf>
    <xf numFmtId="0" fontId="31" fillId="2" borderId="3" xfId="0" applyFont="1" applyFill="1" applyBorder="1" applyAlignment="1" applyProtection="1">
      <alignment horizontal="center"/>
      <protection/>
    </xf>
    <xf numFmtId="0" fontId="31" fillId="2" borderId="24" xfId="0" applyFont="1" applyFill="1" applyBorder="1" applyAlignment="1" applyProtection="1">
      <alignment horizontal="center"/>
      <protection/>
    </xf>
    <xf numFmtId="0" fontId="31" fillId="2" borderId="4" xfId="0" applyFont="1" applyFill="1" applyBorder="1" applyAlignment="1" applyProtection="1">
      <alignment horizontal="center"/>
      <protection/>
    </xf>
    <xf numFmtId="0" fontId="31" fillId="2" borderId="25" xfId="0" applyFont="1" applyFill="1" applyBorder="1" applyAlignment="1" applyProtection="1">
      <alignment horizontal="center"/>
      <protection/>
    </xf>
    <xf numFmtId="0" fontId="31" fillId="2" borderId="26" xfId="0" applyFont="1" applyFill="1" applyBorder="1" applyAlignment="1" applyProtection="1">
      <alignment horizontal="center"/>
      <protection/>
    </xf>
    <xf numFmtId="0" fontId="31" fillId="2" borderId="27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6" xfId="0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28" xfId="0" applyFont="1" applyFill="1" applyBorder="1" applyAlignment="1" applyProtection="1">
      <alignment horizontal="center"/>
      <protection/>
    </xf>
    <xf numFmtId="0" fontId="0" fillId="2" borderId="29" xfId="0" applyFont="1" applyFill="1" applyBorder="1" applyAlignment="1" applyProtection="1">
      <alignment horizontal="center"/>
      <protection/>
    </xf>
    <xf numFmtId="0" fontId="0" fillId="3" borderId="28" xfId="0" applyFont="1" applyFill="1" applyBorder="1" applyAlignment="1" applyProtection="1">
      <alignment horizontal="center"/>
      <protection/>
    </xf>
    <xf numFmtId="0" fontId="0" fillId="3" borderId="29" xfId="0" applyFont="1" applyFill="1" applyBorder="1" applyAlignment="1" applyProtection="1">
      <alignment horizontal="center"/>
      <protection/>
    </xf>
    <xf numFmtId="1" fontId="6" fillId="5" borderId="28" xfId="0" applyNumberFormat="1" applyFont="1" applyFill="1" applyBorder="1" applyAlignment="1" applyProtection="1">
      <alignment horizontal="center"/>
      <protection locked="0"/>
    </xf>
    <xf numFmtId="0" fontId="0" fillId="2" borderId="30" xfId="0" applyFont="1" applyFill="1" applyBorder="1" applyAlignment="1" applyProtection="1">
      <alignment horizontal="center"/>
      <protection/>
    </xf>
    <xf numFmtId="0" fontId="0" fillId="2" borderId="31" xfId="0" applyFont="1" applyFill="1" applyBorder="1" applyAlignment="1" applyProtection="1">
      <alignment horizontal="center"/>
      <protection/>
    </xf>
    <xf numFmtId="0" fontId="0" fillId="3" borderId="32" xfId="0" applyFont="1" applyFill="1" applyBorder="1" applyAlignment="1" applyProtection="1">
      <alignment horizontal="center"/>
      <protection/>
    </xf>
    <xf numFmtId="0" fontId="0" fillId="3" borderId="33" xfId="0" applyFont="1" applyFill="1" applyBorder="1" applyAlignment="1" applyProtection="1">
      <alignment horizontal="center"/>
      <protection/>
    </xf>
    <xf numFmtId="0" fontId="0" fillId="2" borderId="34" xfId="0" applyFont="1" applyFill="1" applyBorder="1" applyAlignment="1" applyProtection="1">
      <alignment horizontal="center"/>
      <protection/>
    </xf>
    <xf numFmtId="0" fontId="0" fillId="2" borderId="35" xfId="0" applyFont="1" applyFill="1" applyBorder="1" applyAlignment="1" applyProtection="1">
      <alignment horizontal="center"/>
      <protection/>
    </xf>
    <xf numFmtId="1" fontId="6" fillId="5" borderId="34" xfId="0" applyNumberFormat="1" applyFont="1" applyFill="1" applyBorder="1" applyAlignment="1" applyProtection="1">
      <alignment horizontal="center"/>
      <protection locked="0"/>
    </xf>
    <xf numFmtId="1" fontId="6" fillId="5" borderId="30" xfId="0" applyNumberFormat="1" applyFont="1" applyFill="1" applyBorder="1" applyAlignment="1" applyProtection="1">
      <alignment horizontal="center"/>
      <protection locked="0"/>
    </xf>
    <xf numFmtId="1" fontId="6" fillId="5" borderId="32" xfId="0" applyNumberFormat="1" applyFont="1" applyFill="1" applyBorder="1" applyAlignment="1" applyProtection="1">
      <alignment horizontal="center"/>
      <protection locked="0"/>
    </xf>
    <xf numFmtId="0" fontId="30" fillId="3" borderId="36" xfId="0" applyFont="1" applyFill="1" applyBorder="1" applyAlignment="1" applyProtection="1">
      <alignment horizontal="left"/>
      <protection/>
    </xf>
    <xf numFmtId="2" fontId="6" fillId="5" borderId="37" xfId="0" applyNumberFormat="1" applyFont="1" applyFill="1" applyBorder="1" applyAlignment="1" applyProtection="1">
      <alignment horizontal="center"/>
      <protection/>
    </xf>
    <xf numFmtId="1" fontId="6" fillId="5" borderId="38" xfId="0" applyNumberFormat="1" applyFont="1" applyFill="1" applyBorder="1" applyAlignment="1" applyProtection="1">
      <alignment horizontal="center"/>
      <protection/>
    </xf>
    <xf numFmtId="2" fontId="6" fillId="5" borderId="39" xfId="0" applyNumberFormat="1" applyFont="1" applyFill="1" applyBorder="1" applyAlignment="1" applyProtection="1">
      <alignment horizontal="center"/>
      <protection/>
    </xf>
    <xf numFmtId="1" fontId="6" fillId="5" borderId="36" xfId="0" applyNumberFormat="1" applyFont="1" applyFill="1" applyBorder="1" applyAlignment="1" applyProtection="1">
      <alignment horizontal="center"/>
      <protection/>
    </xf>
    <xf numFmtId="0" fontId="0" fillId="0" borderId="4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6" borderId="41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0" fontId="2" fillId="6" borderId="46" xfId="0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9" applyNumberFormat="1" applyAlignment="1">
      <alignment/>
    </xf>
    <xf numFmtId="0" fontId="0" fillId="4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9" fillId="6" borderId="4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" fillId="6" borderId="50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4" borderId="51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0" xfId="0" applyFont="1" applyBorder="1" applyAlignment="1">
      <alignment/>
    </xf>
    <xf numFmtId="0" fontId="0" fillId="4" borderId="53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36" fillId="0" borderId="55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0" fillId="4" borderId="56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0" fontId="0" fillId="4" borderId="5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 horizontal="center"/>
    </xf>
    <xf numFmtId="2" fontId="0" fillId="4" borderId="18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right"/>
    </xf>
    <xf numFmtId="2" fontId="0" fillId="2" borderId="5" xfId="0" applyNumberFormat="1" applyFont="1" applyFill="1" applyBorder="1" applyAlignment="1">
      <alignment horizontal="right"/>
    </xf>
    <xf numFmtId="2" fontId="0" fillId="6" borderId="18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right"/>
    </xf>
    <xf numFmtId="2" fontId="0" fillId="3" borderId="0" xfId="0" applyNumberFormat="1" applyFont="1" applyFill="1" applyBorder="1" applyAlignment="1">
      <alignment horizontal="right"/>
    </xf>
    <xf numFmtId="2" fontId="0" fillId="3" borderId="5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" fontId="0" fillId="3" borderId="2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5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2" fontId="0" fillId="2" borderId="5" xfId="0" applyNumberFormat="1" applyFont="1" applyFill="1" applyBorder="1" applyAlignment="1">
      <alignment/>
    </xf>
    <xf numFmtId="0" fontId="9" fillId="6" borderId="58" xfId="0" applyFont="1" applyFill="1" applyBorder="1" applyAlignment="1">
      <alignment horizontal="center"/>
    </xf>
    <xf numFmtId="0" fontId="9" fillId="2" borderId="59" xfId="0" applyFont="1" applyFill="1" applyBorder="1" applyAlignment="1">
      <alignment/>
    </xf>
    <xf numFmtId="0" fontId="31" fillId="2" borderId="58" xfId="0" applyFont="1" applyFill="1" applyBorder="1" applyAlignment="1">
      <alignment horizontal="center"/>
    </xf>
    <xf numFmtId="0" fontId="31" fillId="2" borderId="59" xfId="0" applyFont="1" applyFill="1" applyBorder="1" applyAlignment="1">
      <alignment horizontal="center"/>
    </xf>
    <xf numFmtId="0" fontId="31" fillId="2" borderId="60" xfId="0" applyFont="1" applyFill="1" applyBorder="1" applyAlignment="1">
      <alignment horizontal="center"/>
    </xf>
    <xf numFmtId="0" fontId="31" fillId="2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0" fillId="7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9" fillId="6" borderId="60" xfId="0" applyFont="1" applyFill="1" applyBorder="1" applyAlignment="1">
      <alignment horizontal="center"/>
    </xf>
    <xf numFmtId="0" fontId="39" fillId="2" borderId="8" xfId="0" applyFont="1" applyFill="1" applyBorder="1" applyAlignment="1">
      <alignment/>
    </xf>
    <xf numFmtId="0" fontId="32" fillId="2" borderId="8" xfId="0" applyFont="1" applyFill="1" applyBorder="1" applyAlignment="1">
      <alignment horizontal="center"/>
    </xf>
    <xf numFmtId="2" fontId="21" fillId="6" borderId="9" xfId="0" applyNumberFormat="1" applyFont="1" applyFill="1" applyBorder="1" applyAlignment="1">
      <alignment horizontal="center"/>
    </xf>
    <xf numFmtId="0" fontId="32" fillId="2" borderId="7" xfId="0" applyFont="1" applyFill="1" applyBorder="1" applyAlignment="1">
      <alignment horizontal="center"/>
    </xf>
    <xf numFmtId="0" fontId="32" fillId="2" borderId="9" xfId="0" applyFont="1" applyFill="1" applyBorder="1" applyAlignment="1">
      <alignment horizontal="center"/>
    </xf>
    <xf numFmtId="0" fontId="32" fillId="2" borderId="17" xfId="0" applyFont="1" applyFill="1" applyBorder="1" applyAlignment="1">
      <alignment horizontal="center"/>
    </xf>
    <xf numFmtId="0" fontId="39" fillId="2" borderId="7" xfId="0" applyFont="1" applyFill="1" applyBorder="1" applyAlignment="1">
      <alignment/>
    </xf>
    <xf numFmtId="0" fontId="9" fillId="2" borderId="58" xfId="0" applyFont="1" applyFill="1" applyBorder="1" applyAlignment="1">
      <alignment/>
    </xf>
    <xf numFmtId="0" fontId="9" fillId="2" borderId="60" xfId="0" applyFont="1" applyFill="1" applyBorder="1" applyAlignment="1">
      <alignment/>
    </xf>
    <xf numFmtId="0" fontId="40" fillId="7" borderId="1" xfId="0" applyFont="1" applyFill="1" applyBorder="1" applyAlignment="1">
      <alignment/>
    </xf>
    <xf numFmtId="0" fontId="24" fillId="6" borderId="17" xfId="0" applyFont="1" applyFill="1" applyBorder="1" applyAlignment="1">
      <alignment horizontal="center"/>
    </xf>
    <xf numFmtId="0" fontId="24" fillId="6" borderId="41" xfId="0" applyFont="1" applyFill="1" applyBorder="1" applyAlignment="1">
      <alignment horizontal="center"/>
    </xf>
    <xf numFmtId="0" fontId="24" fillId="6" borderId="42" xfId="0" applyFont="1" applyFill="1" applyBorder="1" applyAlignment="1">
      <alignment horizontal="center"/>
    </xf>
    <xf numFmtId="0" fontId="24" fillId="6" borderId="43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1" fillId="2" borderId="59" xfId="0" applyFont="1" applyFill="1" applyBorder="1" applyAlignment="1" applyProtection="1">
      <alignment horizontal="left"/>
      <protection/>
    </xf>
    <xf numFmtId="0" fontId="31" fillId="2" borderId="60" xfId="0" applyFont="1" applyFill="1" applyBorder="1" applyAlignment="1" applyProtection="1">
      <alignment horizontal="center"/>
      <protection/>
    </xf>
    <xf numFmtId="0" fontId="31" fillId="2" borderId="58" xfId="0" applyFont="1" applyFill="1" applyBorder="1" applyAlignment="1" applyProtection="1">
      <alignment horizontal="left"/>
      <protection/>
    </xf>
    <xf numFmtId="0" fontId="31" fillId="2" borderId="59" xfId="0" applyFont="1" applyFill="1" applyBorder="1" applyAlignment="1" applyProtection="1">
      <alignment horizontal="center"/>
      <protection/>
    </xf>
    <xf numFmtId="0" fontId="31" fillId="2" borderId="50" xfId="0" applyFont="1" applyFill="1" applyBorder="1" applyAlignment="1">
      <alignment horizontal="center"/>
    </xf>
    <xf numFmtId="0" fontId="21" fillId="0" borderId="6" xfId="0" applyFont="1" applyBorder="1" applyAlignment="1" applyProtection="1">
      <alignment/>
      <protection hidden="1"/>
    </xf>
    <xf numFmtId="2" fontId="6" fillId="5" borderId="34" xfId="0" applyNumberFormat="1" applyFont="1" applyFill="1" applyBorder="1" applyAlignment="1" applyProtection="1">
      <alignment horizontal="center"/>
      <protection locked="0"/>
    </xf>
    <xf numFmtId="2" fontId="9" fillId="9" borderId="34" xfId="0" applyNumberFormat="1" applyFont="1" applyFill="1" applyBorder="1" applyAlignment="1" applyProtection="1">
      <alignment horizontal="center"/>
      <protection locked="0"/>
    </xf>
    <xf numFmtId="2" fontId="6" fillId="5" borderId="28" xfId="0" applyNumberFormat="1" applyFont="1" applyFill="1" applyBorder="1" applyAlignment="1" applyProtection="1">
      <alignment horizontal="center"/>
      <protection locked="0"/>
    </xf>
    <xf numFmtId="2" fontId="9" fillId="9" borderId="28" xfId="0" applyNumberFormat="1" applyFont="1" applyFill="1" applyBorder="1" applyAlignment="1" applyProtection="1">
      <alignment horizontal="center"/>
      <protection locked="0"/>
    </xf>
    <xf numFmtId="2" fontId="9" fillId="9" borderId="61" xfId="0" applyNumberFormat="1" applyFont="1" applyFill="1" applyBorder="1" applyAlignment="1" applyProtection="1">
      <alignment horizontal="center"/>
      <protection locked="0"/>
    </xf>
    <xf numFmtId="0" fontId="0" fillId="0" borderId="62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63" xfId="0" applyBorder="1" applyAlignment="1">
      <alignment/>
    </xf>
    <xf numFmtId="0" fontId="29" fillId="0" borderId="63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36" fillId="0" borderId="62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27" fillId="0" borderId="62" xfId="0" applyFont="1" applyBorder="1" applyAlignment="1">
      <alignment horizontal="center"/>
    </xf>
    <xf numFmtId="0" fontId="36" fillId="0" borderId="64" xfId="0" applyFont="1" applyBorder="1" applyAlignment="1">
      <alignment horizontal="center"/>
    </xf>
    <xf numFmtId="0" fontId="0" fillId="0" borderId="64" xfId="0" applyBorder="1" applyAlignment="1">
      <alignment/>
    </xf>
    <xf numFmtId="0" fontId="0" fillId="0" borderId="64" xfId="0" applyFont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2" fontId="30" fillId="3" borderId="32" xfId="0" applyNumberFormat="1" applyFont="1" applyFill="1" applyBorder="1" applyAlignment="1" applyProtection="1">
      <alignment/>
      <protection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/>
    </xf>
    <xf numFmtId="0" fontId="30" fillId="3" borderId="38" xfId="0" applyFont="1" applyFill="1" applyBorder="1" applyAlignment="1" applyProtection="1">
      <alignment horizontal="left"/>
      <protection/>
    </xf>
    <xf numFmtId="0" fontId="30" fillId="0" borderId="62" xfId="0" applyFont="1" applyBorder="1" applyAlignment="1">
      <alignment horizontal="center"/>
    </xf>
    <xf numFmtId="0" fontId="30" fillId="0" borderId="62" xfId="0" applyFont="1" applyBorder="1" applyAlignment="1">
      <alignment/>
    </xf>
    <xf numFmtId="0" fontId="30" fillId="0" borderId="63" xfId="0" applyFont="1" applyBorder="1" applyAlignment="1">
      <alignment horizontal="center"/>
    </xf>
    <xf numFmtId="0" fontId="30" fillId="0" borderId="63" xfId="0" applyFont="1" applyBorder="1" applyAlignment="1">
      <alignment/>
    </xf>
    <xf numFmtId="0" fontId="0" fillId="0" borderId="65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30" fillId="0" borderId="68" xfId="0" applyFont="1" applyBorder="1" applyAlignment="1">
      <alignment/>
    </xf>
    <xf numFmtId="0" fontId="30" fillId="0" borderId="6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1" fillId="0" borderId="0" xfId="0" applyFont="1" applyBorder="1" applyAlignment="1" applyProtection="1">
      <alignment/>
      <protection hidden="1"/>
    </xf>
    <xf numFmtId="0" fontId="31" fillId="2" borderId="7" xfId="0" applyFont="1" applyFill="1" applyBorder="1" applyAlignment="1">
      <alignment horizontal="center"/>
    </xf>
    <xf numFmtId="0" fontId="31" fillId="2" borderId="8" xfId="0" applyFont="1" applyFill="1" applyBorder="1" applyAlignment="1">
      <alignment horizontal="center"/>
    </xf>
    <xf numFmtId="0" fontId="31" fillId="2" borderId="9" xfId="0" applyFont="1" applyFill="1" applyBorder="1" applyAlignment="1">
      <alignment horizontal="center"/>
    </xf>
    <xf numFmtId="0" fontId="31" fillId="2" borderId="7" xfId="0" applyFont="1" applyFill="1" applyBorder="1" applyAlignment="1">
      <alignment horizontal="left"/>
    </xf>
    <xf numFmtId="0" fontId="31" fillId="2" borderId="8" xfId="0" applyFont="1" applyFill="1" applyBorder="1" applyAlignment="1" applyProtection="1">
      <alignment horizontal="center"/>
      <protection locked="0"/>
    </xf>
    <xf numFmtId="0" fontId="0" fillId="4" borderId="69" xfId="0" applyFill="1" applyBorder="1" applyAlignment="1">
      <alignment/>
    </xf>
    <xf numFmtId="0" fontId="30" fillId="3" borderId="70" xfId="0" applyFont="1" applyFill="1" applyBorder="1" applyAlignment="1" applyProtection="1">
      <alignment horizontal="center"/>
      <protection/>
    </xf>
    <xf numFmtId="0" fontId="0" fillId="4" borderId="71" xfId="0" applyFill="1" applyBorder="1" applyAlignment="1">
      <alignment/>
    </xf>
    <xf numFmtId="0" fontId="30" fillId="3" borderId="72" xfId="0" applyFont="1" applyFill="1" applyBorder="1" applyAlignment="1" applyProtection="1">
      <alignment horizontal="center"/>
      <protection/>
    </xf>
    <xf numFmtId="0" fontId="30" fillId="3" borderId="73" xfId="0" applyFont="1" applyFill="1" applyBorder="1" applyAlignment="1" applyProtection="1">
      <alignment horizontal="center"/>
      <protection/>
    </xf>
    <xf numFmtId="0" fontId="0" fillId="4" borderId="74" xfId="0" applyFill="1" applyBorder="1" applyAlignment="1">
      <alignment/>
    </xf>
    <xf numFmtId="0" fontId="0" fillId="2" borderId="34" xfId="0" applyFont="1" applyFill="1" applyBorder="1" applyAlignment="1" applyProtection="1">
      <alignment horizontal="left"/>
      <protection/>
    </xf>
    <xf numFmtId="0" fontId="0" fillId="3" borderId="28" xfId="0" applyFont="1" applyFill="1" applyBorder="1" applyAlignment="1" applyProtection="1">
      <alignment horizontal="left"/>
      <protection/>
    </xf>
    <xf numFmtId="0" fontId="0" fillId="2" borderId="28" xfId="0" applyFont="1" applyFill="1" applyBorder="1" applyAlignment="1" applyProtection="1">
      <alignment horizontal="left"/>
      <protection/>
    </xf>
    <xf numFmtId="0" fontId="0" fillId="3" borderId="32" xfId="0" applyFont="1" applyFill="1" applyBorder="1" applyAlignment="1" applyProtection="1">
      <alignment horizontal="left"/>
      <protection/>
    </xf>
    <xf numFmtId="0" fontId="0" fillId="2" borderId="30" xfId="0" applyFont="1" applyFill="1" applyBorder="1" applyAlignment="1" applyProtection="1">
      <alignment horizontal="left"/>
      <protection/>
    </xf>
    <xf numFmtId="2" fontId="30" fillId="3" borderId="28" xfId="0" applyNumberFormat="1" applyFont="1" applyFill="1" applyBorder="1" applyAlignment="1" applyProtection="1">
      <alignment/>
      <protection/>
    </xf>
    <xf numFmtId="0" fontId="0" fillId="0" borderId="75" xfId="0" applyBorder="1" applyAlignment="1">
      <alignment/>
    </xf>
    <xf numFmtId="0" fontId="31" fillId="6" borderId="1" xfId="0" applyFont="1" applyFill="1" applyBorder="1" applyAlignment="1">
      <alignment horizontal="left"/>
    </xf>
    <xf numFmtId="2" fontId="9" fillId="3" borderId="76" xfId="0" applyNumberFormat="1" applyFont="1" applyFill="1" applyBorder="1" applyAlignment="1" applyProtection="1">
      <alignment/>
      <protection/>
    </xf>
    <xf numFmtId="2" fontId="9" fillId="3" borderId="77" xfId="0" applyNumberFormat="1" applyFont="1" applyFill="1" applyBorder="1" applyAlignment="1" applyProtection="1">
      <alignment/>
      <protection/>
    </xf>
    <xf numFmtId="2" fontId="9" fillId="3" borderId="78" xfId="0" applyNumberFormat="1" applyFont="1" applyFill="1" applyBorder="1" applyAlignment="1" applyProtection="1">
      <alignment/>
      <protection/>
    </xf>
    <xf numFmtId="1" fontId="6" fillId="3" borderId="79" xfId="0" applyNumberFormat="1" applyFont="1" applyFill="1" applyBorder="1" applyAlignment="1" applyProtection="1">
      <alignment horizontal="center"/>
      <protection/>
    </xf>
    <xf numFmtId="1" fontId="6" fillId="3" borderId="80" xfId="0" applyNumberFormat="1" applyFont="1" applyFill="1" applyBorder="1" applyAlignment="1" applyProtection="1">
      <alignment horizontal="center"/>
      <protection/>
    </xf>
    <xf numFmtId="1" fontId="6" fillId="3" borderId="81" xfId="0" applyNumberFormat="1" applyFont="1" applyFill="1" applyBorder="1" applyAlignment="1" applyProtection="1">
      <alignment horizontal="center"/>
      <protection/>
    </xf>
    <xf numFmtId="0" fontId="30" fillId="3" borderId="82" xfId="0" applyFont="1" applyFill="1" applyBorder="1" applyAlignment="1" applyProtection="1">
      <alignment/>
      <protection/>
    </xf>
    <xf numFmtId="0" fontId="30" fillId="3" borderId="83" xfId="0" applyFont="1" applyFill="1" applyBorder="1" applyAlignment="1" applyProtection="1">
      <alignment/>
      <protection/>
    </xf>
    <xf numFmtId="0" fontId="30" fillId="3" borderId="77" xfId="0" applyFont="1" applyFill="1" applyBorder="1" applyAlignment="1" applyProtection="1">
      <alignment horizontal="center"/>
      <protection/>
    </xf>
    <xf numFmtId="0" fontId="30" fillId="3" borderId="78" xfId="0" applyFont="1" applyFill="1" applyBorder="1" applyAlignment="1" applyProtection="1">
      <alignment horizontal="center"/>
      <protection/>
    </xf>
    <xf numFmtId="1" fontId="6" fillId="3" borderId="84" xfId="0" applyNumberFormat="1" applyFont="1" applyFill="1" applyBorder="1" applyAlignment="1" applyProtection="1">
      <alignment horizontal="center"/>
      <protection/>
    </xf>
    <xf numFmtId="1" fontId="6" fillId="3" borderId="85" xfId="0" applyNumberFormat="1" applyFont="1" applyFill="1" applyBorder="1" applyAlignment="1" applyProtection="1">
      <alignment horizontal="center"/>
      <protection/>
    </xf>
    <xf numFmtId="1" fontId="6" fillId="3" borderId="86" xfId="0" applyNumberFormat="1" applyFont="1" applyFill="1" applyBorder="1" applyAlignment="1" applyProtection="1">
      <alignment horizontal="center"/>
      <protection/>
    </xf>
    <xf numFmtId="2" fontId="6" fillId="3" borderId="38" xfId="0" applyNumberFormat="1" applyFont="1" applyFill="1" applyBorder="1" applyAlignment="1" applyProtection="1">
      <alignment horizontal="center"/>
      <protection/>
    </xf>
    <xf numFmtId="2" fontId="6" fillId="3" borderId="36" xfId="0" applyNumberFormat="1" applyFont="1" applyFill="1" applyBorder="1" applyAlignment="1" applyProtection="1">
      <alignment horizontal="center"/>
      <protection/>
    </xf>
    <xf numFmtId="2" fontId="6" fillId="3" borderId="87" xfId="0" applyNumberFormat="1" applyFont="1" applyFill="1" applyBorder="1" applyAlignment="1" applyProtection="1">
      <alignment horizontal="center"/>
      <protection/>
    </xf>
    <xf numFmtId="0" fontId="30" fillId="3" borderId="84" xfId="0" applyFont="1" applyFill="1" applyBorder="1" applyAlignment="1" applyProtection="1">
      <alignment horizontal="center"/>
      <protection/>
    </xf>
    <xf numFmtId="0" fontId="30" fillId="3" borderId="85" xfId="0" applyFont="1" applyFill="1" applyBorder="1" applyAlignment="1" applyProtection="1">
      <alignment horizontal="center"/>
      <protection/>
    </xf>
    <xf numFmtId="0" fontId="30" fillId="3" borderId="86" xfId="0" applyFont="1" applyFill="1" applyBorder="1" applyAlignment="1" applyProtection="1">
      <alignment horizontal="center"/>
      <protection/>
    </xf>
    <xf numFmtId="0" fontId="30" fillId="3" borderId="87" xfId="0" applyFont="1" applyFill="1" applyBorder="1" applyAlignment="1" applyProtection="1">
      <alignment horizontal="left"/>
      <protection/>
    </xf>
    <xf numFmtId="0" fontId="0" fillId="3" borderId="88" xfId="0" applyFont="1" applyFill="1" applyBorder="1" applyAlignment="1" applyProtection="1">
      <alignment horizontal="left"/>
      <protection/>
    </xf>
    <xf numFmtId="0" fontId="0" fillId="3" borderId="89" xfId="0" applyFont="1" applyFill="1" applyBorder="1" applyAlignment="1" applyProtection="1">
      <alignment horizontal="left"/>
      <protection/>
    </xf>
    <xf numFmtId="0" fontId="0" fillId="3" borderId="90" xfId="0" applyFont="1" applyFill="1" applyBorder="1" applyAlignment="1" applyProtection="1">
      <alignment horizontal="left"/>
      <protection/>
    </xf>
    <xf numFmtId="0" fontId="0" fillId="3" borderId="38" xfId="0" applyFont="1" applyFill="1" applyBorder="1" applyAlignment="1" applyProtection="1">
      <alignment horizontal="center"/>
      <protection/>
    </xf>
    <xf numFmtId="0" fontId="0" fillId="3" borderId="36" xfId="0" applyFont="1" applyFill="1" applyBorder="1" applyAlignment="1" applyProtection="1">
      <alignment horizontal="center"/>
      <protection/>
    </xf>
    <xf numFmtId="0" fontId="0" fillId="3" borderId="87" xfId="0" applyFont="1" applyFill="1" applyBorder="1" applyAlignment="1" applyProtection="1">
      <alignment horizontal="center"/>
      <protection/>
    </xf>
    <xf numFmtId="0" fontId="30" fillId="3" borderId="38" xfId="0" applyFont="1" applyFill="1" applyBorder="1" applyAlignment="1" applyProtection="1">
      <alignment horizontal="center"/>
      <protection/>
    </xf>
    <xf numFmtId="0" fontId="30" fillId="3" borderId="36" xfId="0" applyFont="1" applyFill="1" applyBorder="1" applyAlignment="1" applyProtection="1">
      <alignment horizontal="center"/>
      <protection/>
    </xf>
    <xf numFmtId="0" fontId="30" fillId="3" borderId="87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2" fontId="6" fillId="5" borderId="30" xfId="0" applyNumberFormat="1" applyFont="1" applyFill="1" applyBorder="1" applyAlignment="1" applyProtection="1">
      <alignment horizontal="center"/>
      <protection locked="0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2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2" fillId="6" borderId="91" xfId="0" applyFont="1" applyFill="1" applyBorder="1" applyAlignment="1">
      <alignment horizontal="center"/>
    </xf>
    <xf numFmtId="0" fontId="19" fillId="6" borderId="92" xfId="0" applyFont="1" applyFill="1" applyBorder="1" applyAlignment="1">
      <alignment horizontal="center"/>
    </xf>
    <xf numFmtId="0" fontId="19" fillId="6" borderId="93" xfId="0" applyFont="1" applyFill="1" applyBorder="1" applyAlignment="1">
      <alignment horizontal="center"/>
    </xf>
    <xf numFmtId="0" fontId="19" fillId="6" borderId="94" xfId="0" applyFont="1" applyFill="1" applyBorder="1" applyAlignment="1">
      <alignment horizontal="center"/>
    </xf>
    <xf numFmtId="0" fontId="0" fillId="0" borderId="95" xfId="0" applyBorder="1" applyAlignment="1">
      <alignment/>
    </xf>
    <xf numFmtId="2" fontId="30" fillId="2" borderId="12" xfId="0" applyNumberFormat="1" applyFont="1" applyFill="1" applyBorder="1" applyAlignment="1">
      <alignment/>
    </xf>
    <xf numFmtId="2" fontId="0" fillId="2" borderId="12" xfId="0" applyNumberFormat="1" applyFont="1" applyFill="1" applyBorder="1" applyAlignment="1">
      <alignment/>
    </xf>
    <xf numFmtId="0" fontId="30" fillId="3" borderId="8" xfId="0" applyFont="1" applyFill="1" applyBorder="1" applyAlignment="1">
      <alignment horizontal="left"/>
    </xf>
    <xf numFmtId="2" fontId="30" fillId="3" borderId="7" xfId="0" applyNumberFormat="1" applyFont="1" applyFill="1" applyBorder="1" applyAlignment="1">
      <alignment/>
    </xf>
    <xf numFmtId="2" fontId="30" fillId="3" borderId="8" xfId="0" applyNumberFormat="1" applyFont="1" applyFill="1" applyBorder="1" applyAlignment="1">
      <alignment/>
    </xf>
    <xf numFmtId="2" fontId="30" fillId="3" borderId="9" xfId="0" applyNumberFormat="1" applyFont="1" applyFill="1" applyBorder="1" applyAlignment="1">
      <alignment/>
    </xf>
    <xf numFmtId="2" fontId="0" fillId="3" borderId="7" xfId="0" applyNumberFormat="1" applyFont="1" applyFill="1" applyBorder="1" applyAlignment="1">
      <alignment/>
    </xf>
    <xf numFmtId="2" fontId="0" fillId="3" borderId="8" xfId="0" applyNumberFormat="1" applyFont="1" applyFill="1" applyBorder="1" applyAlignment="1">
      <alignment/>
    </xf>
    <xf numFmtId="2" fontId="0" fillId="3" borderId="9" xfId="0" applyNumberFormat="1" applyFont="1" applyFill="1" applyBorder="1" applyAlignment="1">
      <alignment/>
    </xf>
    <xf numFmtId="2" fontId="0" fillId="3" borderId="7" xfId="0" applyNumberFormat="1" applyFont="1" applyFill="1" applyBorder="1" applyAlignment="1">
      <alignment horizontal="right"/>
    </xf>
    <xf numFmtId="2" fontId="0" fillId="3" borderId="8" xfId="0" applyNumberFormat="1" applyFont="1" applyFill="1" applyBorder="1" applyAlignment="1">
      <alignment horizontal="right"/>
    </xf>
    <xf numFmtId="2" fontId="0" fillId="3" borderId="9" xfId="0" applyNumberFormat="1" applyFont="1" applyFill="1" applyBorder="1" applyAlignment="1">
      <alignment horizontal="right"/>
    </xf>
    <xf numFmtId="2" fontId="0" fillId="4" borderId="17" xfId="0" applyNumberFormat="1" applyFont="1" applyFill="1" applyBorder="1" applyAlignment="1">
      <alignment horizontal="center"/>
    </xf>
    <xf numFmtId="0" fontId="39" fillId="6" borderId="1" xfId="0" applyFont="1" applyFill="1" applyBorder="1" applyAlignment="1">
      <alignment horizontal="center"/>
    </xf>
    <xf numFmtId="2" fontId="0" fillId="4" borderId="96" xfId="0" applyNumberFormat="1" applyFill="1" applyBorder="1" applyAlignment="1">
      <alignment horizontal="center"/>
    </xf>
    <xf numFmtId="2" fontId="0" fillId="6" borderId="97" xfId="0" applyNumberFormat="1" applyFill="1" applyBorder="1" applyAlignment="1">
      <alignment horizontal="center"/>
    </xf>
    <xf numFmtId="2" fontId="0" fillId="4" borderId="97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43" fillId="0" borderId="1" xfId="0" applyFont="1" applyBorder="1" applyAlignment="1">
      <alignment horizontal="center"/>
    </xf>
    <xf numFmtId="0" fontId="48" fillId="0" borderId="0" xfId="0" applyFont="1" applyAlignment="1">
      <alignment/>
    </xf>
    <xf numFmtId="0" fontId="47" fillId="2" borderId="98" xfId="0" applyFont="1" applyFill="1" applyBorder="1" applyAlignment="1">
      <alignment horizontal="center"/>
    </xf>
    <xf numFmtId="0" fontId="0" fillId="2" borderId="99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 horizontal="left"/>
      <protection/>
    </xf>
    <xf numFmtId="0" fontId="0" fillId="3" borderId="91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2" borderId="91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3" borderId="21" xfId="0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center"/>
      <protection/>
    </xf>
    <xf numFmtId="0" fontId="0" fillId="3" borderId="6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30" fillId="3" borderId="38" xfId="0" applyFont="1" applyFill="1" applyBorder="1" applyAlignment="1" applyProtection="1">
      <alignment horizontal="left"/>
      <protection/>
    </xf>
    <xf numFmtId="0" fontId="30" fillId="3" borderId="36" xfId="0" applyFont="1" applyFill="1" applyBorder="1" applyAlignment="1" applyProtection="1">
      <alignment horizontal="left"/>
      <protection/>
    </xf>
    <xf numFmtId="0" fontId="30" fillId="3" borderId="19" xfId="0" applyFont="1" applyFill="1" applyBorder="1" applyAlignment="1" applyProtection="1">
      <alignment horizontal="left"/>
      <protection/>
    </xf>
    <xf numFmtId="0" fontId="0" fillId="2" borderId="17" xfId="0" applyFont="1" applyFill="1" applyBorder="1" applyAlignment="1" applyProtection="1">
      <alignment horizontal="center"/>
      <protection/>
    </xf>
    <xf numFmtId="0" fontId="0" fillId="5" borderId="9" xfId="0" applyFont="1" applyFill="1" applyBorder="1" applyAlignment="1" applyProtection="1">
      <alignment horizontal="center"/>
      <protection/>
    </xf>
    <xf numFmtId="0" fontId="0" fillId="5" borderId="5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2" borderId="18" xfId="0" applyFont="1" applyFill="1" applyBorder="1" applyAlignment="1" applyProtection="1">
      <alignment horizontal="center"/>
      <protection/>
    </xf>
    <xf numFmtId="0" fontId="0" fillId="3" borderId="18" xfId="0" applyFont="1" applyFill="1" applyBorder="1" applyAlignment="1" applyProtection="1">
      <alignment horizontal="center"/>
      <protection/>
    </xf>
    <xf numFmtId="0" fontId="0" fillId="3" borderId="14" xfId="0" applyFont="1" applyFill="1" applyBorder="1" applyAlignment="1" applyProtection="1">
      <alignment horizontal="center"/>
      <protection/>
    </xf>
    <xf numFmtId="0" fontId="0" fillId="9" borderId="20" xfId="0" applyFont="1" applyFill="1" applyBorder="1" applyAlignment="1">
      <alignment horizontal="center"/>
    </xf>
    <xf numFmtId="0" fontId="31" fillId="6" borderId="20" xfId="0" applyFont="1" applyFill="1" applyBorder="1" applyAlignment="1">
      <alignment horizontal="right"/>
    </xf>
    <xf numFmtId="2" fontId="9" fillId="2" borderId="8" xfId="0" applyNumberFormat="1" applyFont="1" applyFill="1" applyBorder="1" applyAlignment="1" applyProtection="1">
      <alignment/>
      <protection/>
    </xf>
    <xf numFmtId="2" fontId="9" fillId="3" borderId="0" xfId="0" applyNumberFormat="1" applyFont="1" applyFill="1" applyBorder="1" applyAlignment="1" applyProtection="1">
      <alignment/>
      <protection/>
    </xf>
    <xf numFmtId="2" fontId="9" fillId="2" borderId="0" xfId="0" applyNumberFormat="1" applyFont="1" applyFill="1" applyBorder="1" applyAlignment="1" applyProtection="1">
      <alignment/>
      <protection/>
    </xf>
    <xf numFmtId="2" fontId="9" fillId="3" borderId="6" xfId="0" applyNumberFormat="1" applyFont="1" applyFill="1" applyBorder="1" applyAlignment="1" applyProtection="1">
      <alignment/>
      <protection/>
    </xf>
    <xf numFmtId="0" fontId="0" fillId="6" borderId="0" xfId="0" applyFill="1" applyBorder="1" applyAlignment="1">
      <alignment/>
    </xf>
    <xf numFmtId="0" fontId="0" fillId="0" borderId="0" xfId="0" applyFill="1" applyBorder="1" applyAlignment="1">
      <alignment/>
    </xf>
    <xf numFmtId="0" fontId="31" fillId="6" borderId="44" xfId="0" applyFont="1" applyFill="1" applyBorder="1" applyAlignment="1">
      <alignment horizontal="left"/>
    </xf>
    <xf numFmtId="0" fontId="0" fillId="6" borderId="46" xfId="0" applyFill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30" fillId="3" borderId="100" xfId="0" applyFont="1" applyFill="1" applyBorder="1" applyAlignment="1" applyProtection="1">
      <alignment horizontal="center"/>
      <protection/>
    </xf>
    <xf numFmtId="0" fontId="0" fillId="3" borderId="101" xfId="0" applyFont="1" applyFill="1" applyBorder="1" applyAlignment="1" applyProtection="1">
      <alignment horizontal="center"/>
      <protection/>
    </xf>
    <xf numFmtId="0" fontId="0" fillId="3" borderId="101" xfId="0" applyFont="1" applyFill="1" applyBorder="1" applyAlignment="1" applyProtection="1">
      <alignment horizontal="left"/>
      <protection/>
    </xf>
    <xf numFmtId="0" fontId="0" fillId="3" borderId="102" xfId="0" applyFont="1" applyFill="1" applyBorder="1" applyAlignment="1" applyProtection="1">
      <alignment horizontal="center"/>
      <protection/>
    </xf>
    <xf numFmtId="1" fontId="6" fillId="5" borderId="101" xfId="0" applyNumberFormat="1" applyFont="1" applyFill="1" applyBorder="1" applyAlignment="1" applyProtection="1">
      <alignment horizontal="center"/>
      <protection locked="0"/>
    </xf>
    <xf numFmtId="0" fontId="30" fillId="2" borderId="30" xfId="0" applyFont="1" applyFill="1" applyBorder="1" applyAlignment="1" applyProtection="1">
      <alignment horizontal="left"/>
      <protection/>
    </xf>
    <xf numFmtId="0" fontId="30" fillId="2" borderId="28" xfId="0" applyFont="1" applyFill="1" applyBorder="1" applyAlignment="1" applyProtection="1">
      <alignment horizontal="left"/>
      <protection/>
    </xf>
    <xf numFmtId="0" fontId="30" fillId="3" borderId="32" xfId="0" applyFont="1" applyFill="1" applyBorder="1" applyAlignment="1" applyProtection="1">
      <alignment horizontal="left"/>
      <protection/>
    </xf>
    <xf numFmtId="0" fontId="30" fillId="3" borderId="28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49" fillId="6" borderId="44" xfId="0" applyFont="1" applyFill="1" applyBorder="1" applyAlignment="1">
      <alignment/>
    </xf>
    <xf numFmtId="0" fontId="0" fillId="6" borderId="18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4" borderId="103" xfId="0" applyFont="1" applyFill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104" xfId="0" applyFont="1" applyBorder="1" applyAlignment="1">
      <alignment horizontal="left"/>
    </xf>
    <xf numFmtId="0" fontId="0" fillId="0" borderId="104" xfId="0" applyFont="1" applyBorder="1" applyAlignment="1">
      <alignment/>
    </xf>
    <xf numFmtId="0" fontId="0" fillId="0" borderId="103" xfId="0" applyFont="1" applyBorder="1" applyAlignment="1">
      <alignment horizontal="center"/>
    </xf>
    <xf numFmtId="0" fontId="30" fillId="3" borderId="101" xfId="0" applyFont="1" applyFill="1" applyBorder="1" applyAlignment="1" applyProtection="1">
      <alignment horizontal="left"/>
      <protection/>
    </xf>
    <xf numFmtId="0" fontId="0" fillId="4" borderId="5" xfId="0" applyFill="1" applyBorder="1" applyAlignment="1">
      <alignment/>
    </xf>
    <xf numFmtId="0" fontId="0" fillId="6" borderId="0" xfId="0" applyFill="1" applyBorder="1" applyAlignment="1">
      <alignment horizontal="center"/>
    </xf>
    <xf numFmtId="2" fontId="0" fillId="4" borderId="0" xfId="0" applyNumberFormat="1" applyFont="1" applyFill="1" applyBorder="1" applyAlignment="1">
      <alignment/>
    </xf>
    <xf numFmtId="2" fontId="0" fillId="6" borderId="0" xfId="0" applyNumberFormat="1" applyFont="1" applyFill="1" applyBorder="1" applyAlignment="1">
      <alignment/>
    </xf>
    <xf numFmtId="2" fontId="16" fillId="3" borderId="18" xfId="0" applyNumberFormat="1" applyFont="1" applyFill="1" applyBorder="1" applyAlignment="1">
      <alignment/>
    </xf>
    <xf numFmtId="2" fontId="0" fillId="4" borderId="2" xfId="0" applyNumberFormat="1" applyFont="1" applyFill="1" applyBorder="1" applyAlignment="1">
      <alignment/>
    </xf>
    <xf numFmtId="2" fontId="0" fillId="4" borderId="5" xfId="0" applyNumberFormat="1" applyFont="1" applyFill="1" applyBorder="1" applyAlignment="1">
      <alignment/>
    </xf>
    <xf numFmtId="2" fontId="0" fillId="6" borderId="2" xfId="0" applyNumberFormat="1" applyFont="1" applyFill="1" applyBorder="1" applyAlignment="1">
      <alignment/>
    </xf>
    <xf numFmtId="2" fontId="0" fillId="6" borderId="5" xfId="0" applyNumberFormat="1" applyFont="1" applyFill="1" applyBorder="1" applyAlignment="1">
      <alignment/>
    </xf>
    <xf numFmtId="0" fontId="30" fillId="3" borderId="7" xfId="0" applyFont="1" applyFill="1" applyBorder="1" applyAlignment="1">
      <alignment horizontal="left"/>
    </xf>
    <xf numFmtId="0" fontId="30" fillId="2" borderId="2" xfId="0" applyFont="1" applyFill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3" borderId="9" xfId="0" applyFont="1" applyFill="1" applyBorder="1" applyAlignment="1">
      <alignment horizontal="left"/>
    </xf>
    <xf numFmtId="0" fontId="30" fillId="2" borderId="5" xfId="0" applyFont="1" applyFill="1" applyBorder="1" applyAlignment="1">
      <alignment horizontal="left"/>
    </xf>
    <xf numFmtId="0" fontId="30" fillId="3" borderId="5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5" xfId="0" applyFill="1" applyBorder="1" applyAlignment="1">
      <alignment/>
    </xf>
    <xf numFmtId="0" fontId="0" fillId="4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/>
    </xf>
    <xf numFmtId="2" fontId="35" fillId="6" borderId="105" xfId="0" applyNumberFormat="1" applyFont="1" applyFill="1" applyBorder="1" applyAlignment="1">
      <alignment horizontal="center"/>
    </xf>
    <xf numFmtId="0" fontId="9" fillId="6" borderId="106" xfId="0" applyFont="1" applyFill="1" applyBorder="1" applyAlignment="1">
      <alignment horizontal="center"/>
    </xf>
    <xf numFmtId="2" fontId="16" fillId="4" borderId="18" xfId="0" applyNumberFormat="1" applyFont="1" applyFill="1" applyBorder="1" applyAlignment="1">
      <alignment/>
    </xf>
    <xf numFmtId="2" fontId="30" fillId="4" borderId="5" xfId="0" applyNumberFormat="1" applyFont="1" applyFill="1" applyBorder="1" applyAlignment="1">
      <alignment/>
    </xf>
    <xf numFmtId="2" fontId="0" fillId="4" borderId="5" xfId="0" applyNumberFormat="1" applyFont="1" applyFill="1" applyBorder="1" applyAlignment="1">
      <alignment/>
    </xf>
    <xf numFmtId="0" fontId="30" fillId="0" borderId="1" xfId="0" applyFont="1" applyBorder="1" applyAlignment="1">
      <alignment horizontal="center"/>
    </xf>
    <xf numFmtId="0" fontId="0" fillId="0" borderId="107" xfId="0" applyBorder="1" applyAlignment="1">
      <alignment/>
    </xf>
    <xf numFmtId="0" fontId="0" fillId="0" borderId="61" xfId="0" applyBorder="1" applyAlignment="1">
      <alignment/>
    </xf>
    <xf numFmtId="0" fontId="31" fillId="2" borderId="2" xfId="0" applyFont="1" applyFill="1" applyBorder="1" applyAlignment="1" applyProtection="1">
      <alignment horizontal="left"/>
      <protection/>
    </xf>
    <xf numFmtId="0" fontId="31" fillId="2" borderId="58" xfId="0" applyFont="1" applyFill="1" applyBorder="1" applyAlignment="1" applyProtection="1">
      <alignment horizontal="center"/>
      <protection/>
    </xf>
    <xf numFmtId="0" fontId="31" fillId="2" borderId="108" xfId="0" applyFont="1" applyFill="1" applyBorder="1" applyAlignment="1" applyProtection="1">
      <alignment horizontal="center"/>
      <protection/>
    </xf>
    <xf numFmtId="0" fontId="0" fillId="0" borderId="109" xfId="0" applyBorder="1" applyAlignment="1">
      <alignment/>
    </xf>
    <xf numFmtId="0" fontId="31" fillId="6" borderId="1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30" fillId="0" borderId="32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50" fillId="6" borderId="0" xfId="0" applyFont="1" applyFill="1" applyBorder="1" applyAlignment="1">
      <alignment/>
    </xf>
    <xf numFmtId="0" fontId="0" fillId="6" borderId="5" xfId="0" applyFill="1" applyBorder="1" applyAlignment="1">
      <alignment horizontal="center"/>
    </xf>
    <xf numFmtId="0" fontId="6" fillId="9" borderId="110" xfId="0" applyFont="1" applyFill="1" applyBorder="1" applyAlignment="1">
      <alignment/>
    </xf>
    <xf numFmtId="0" fontId="6" fillId="9" borderId="111" xfId="0" applyFont="1" applyFill="1" applyBorder="1" applyAlignment="1">
      <alignment/>
    </xf>
    <xf numFmtId="0" fontId="3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112" xfId="0" applyFont="1" applyBorder="1" applyAlignment="1">
      <alignment horizontal="center"/>
    </xf>
    <xf numFmtId="0" fontId="0" fillId="0" borderId="112" xfId="0" applyBorder="1" applyAlignment="1">
      <alignment horizontal="center"/>
    </xf>
    <xf numFmtId="0" fontId="6" fillId="9" borderId="110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3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36" xfId="0" applyFont="1" applyBorder="1" applyAlignment="1">
      <alignment horizontal="center"/>
    </xf>
    <xf numFmtId="2" fontId="6" fillId="5" borderId="32" xfId="0" applyNumberFormat="1" applyFont="1" applyFill="1" applyBorder="1" applyAlignment="1" applyProtection="1">
      <alignment horizontal="center"/>
      <protection locked="0"/>
    </xf>
    <xf numFmtId="0" fontId="53" fillId="0" borderId="113" xfId="0" applyFont="1" applyBorder="1" applyAlignment="1">
      <alignment horizontal="center"/>
    </xf>
    <xf numFmtId="0" fontId="3" fillId="0" borderId="114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53" fillId="0" borderId="52" xfId="0" applyFont="1" applyBorder="1" applyAlignment="1">
      <alignment horizontal="center"/>
    </xf>
    <xf numFmtId="0" fontId="4" fillId="0" borderId="114" xfId="0" applyFont="1" applyBorder="1" applyAlignment="1">
      <alignment horizontal="center"/>
    </xf>
    <xf numFmtId="0" fontId="54" fillId="0" borderId="116" xfId="0" applyFont="1" applyBorder="1" applyAlignment="1">
      <alignment horizontal="center"/>
    </xf>
    <xf numFmtId="0" fontId="55" fillId="0" borderId="114" xfId="0" applyFont="1" applyBorder="1" applyAlignment="1">
      <alignment horizontal="center"/>
    </xf>
    <xf numFmtId="0" fontId="56" fillId="0" borderId="114" xfId="0" applyFont="1" applyBorder="1" applyAlignment="1">
      <alignment horizontal="center"/>
    </xf>
    <xf numFmtId="0" fontId="25" fillId="0" borderId="115" xfId="0" applyFont="1" applyBorder="1" applyAlignment="1">
      <alignment horizontal="center"/>
    </xf>
    <xf numFmtId="0" fontId="53" fillId="0" borderId="116" xfId="0" applyFont="1" applyBorder="1" applyAlignment="1">
      <alignment horizontal="center"/>
    </xf>
    <xf numFmtId="0" fontId="0" fillId="0" borderId="11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9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6" fillId="0" borderId="104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53" fillId="0" borderId="55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3" fillId="2" borderId="118" xfId="0" applyFont="1" applyFill="1" applyBorder="1" applyAlignment="1" applyProtection="1">
      <alignment/>
      <protection/>
    </xf>
    <xf numFmtId="0" fontId="4" fillId="3" borderId="67" xfId="0" applyFont="1" applyFill="1" applyBorder="1" applyAlignment="1" applyProtection="1">
      <alignment/>
      <protection/>
    </xf>
    <xf numFmtId="0" fontId="3" fillId="2" borderId="67" xfId="0" applyFont="1" applyFill="1" applyBorder="1" applyAlignment="1" applyProtection="1">
      <alignment/>
      <protection/>
    </xf>
    <xf numFmtId="0" fontId="6" fillId="3" borderId="68" xfId="0" applyFont="1" applyFill="1" applyBorder="1" applyAlignment="1" applyProtection="1">
      <alignment/>
      <protection/>
    </xf>
    <xf numFmtId="0" fontId="53" fillId="2" borderId="66" xfId="0" applyFont="1" applyFill="1" applyBorder="1" applyAlignment="1" applyProtection="1">
      <alignment/>
      <protection/>
    </xf>
    <xf numFmtId="0" fontId="53" fillId="0" borderId="118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53" fillId="0" borderId="66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1" xfId="0" applyBorder="1" applyAlignment="1">
      <alignment/>
    </xf>
    <xf numFmtId="0" fontId="30" fillId="0" borderId="101" xfId="0" applyFont="1" applyBorder="1" applyAlignment="1">
      <alignment horizontal="center"/>
    </xf>
    <xf numFmtId="0" fontId="0" fillId="0" borderId="102" xfId="0" applyBorder="1" applyAlignment="1">
      <alignment horizontal="center"/>
    </xf>
    <xf numFmtId="0" fontId="6" fillId="0" borderId="119" xfId="0" applyFont="1" applyBorder="1" applyAlignment="1">
      <alignment horizontal="center"/>
    </xf>
    <xf numFmtId="0" fontId="0" fillId="0" borderId="120" xfId="0" applyBorder="1" applyAlignment="1">
      <alignment horizontal="center"/>
    </xf>
    <xf numFmtId="0" fontId="30" fillId="0" borderId="119" xfId="0" applyFont="1" applyBorder="1" applyAlignment="1">
      <alignment horizontal="center"/>
    </xf>
    <xf numFmtId="0" fontId="4" fillId="0" borderId="119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9" borderId="110" xfId="0" applyFill="1" applyBorder="1" applyAlignment="1">
      <alignment/>
    </xf>
    <xf numFmtId="0" fontId="0" fillId="9" borderId="111" xfId="0" applyFill="1" applyBorder="1" applyAlignment="1">
      <alignment/>
    </xf>
    <xf numFmtId="0" fontId="20" fillId="0" borderId="1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0" fillId="9" borderId="28" xfId="0" applyFill="1" applyBorder="1" applyAlignment="1">
      <alignment/>
    </xf>
    <xf numFmtId="2" fontId="30" fillId="2" borderId="34" xfId="0" applyNumberFormat="1" applyFont="1" applyFill="1" applyBorder="1" applyAlignment="1" applyProtection="1">
      <alignment/>
      <protection/>
    </xf>
    <xf numFmtId="2" fontId="0" fillId="3" borderId="28" xfId="0" applyNumberFormat="1" applyFont="1" applyFill="1" applyBorder="1" applyAlignment="1" applyProtection="1">
      <alignment/>
      <protection/>
    </xf>
    <xf numFmtId="2" fontId="30" fillId="2" borderId="28" xfId="0" applyNumberFormat="1" applyFont="1" applyFill="1" applyBorder="1" applyAlignment="1" applyProtection="1">
      <alignment/>
      <protection/>
    </xf>
    <xf numFmtId="2" fontId="0" fillId="0" borderId="28" xfId="0" applyNumberFormat="1" applyBorder="1" applyAlignment="1">
      <alignment/>
    </xf>
    <xf numFmtId="2" fontId="30" fillId="2" borderId="30" xfId="0" applyNumberFormat="1" applyFont="1" applyFill="1" applyBorder="1" applyAlignment="1" applyProtection="1">
      <alignment/>
      <protection/>
    </xf>
    <xf numFmtId="2" fontId="30" fillId="0" borderId="28" xfId="0" applyNumberFormat="1" applyFont="1" applyBorder="1" applyAlignment="1">
      <alignment/>
    </xf>
    <xf numFmtId="0" fontId="0" fillId="9" borderId="30" xfId="0" applyFill="1" applyBorder="1" applyAlignment="1">
      <alignment/>
    </xf>
    <xf numFmtId="2" fontId="30" fillId="3" borderId="101" xfId="0" applyNumberFormat="1" applyFont="1" applyFill="1" applyBorder="1" applyAlignment="1" applyProtection="1">
      <alignment/>
      <protection/>
    </xf>
    <xf numFmtId="2" fontId="30" fillId="0" borderId="28" xfId="0" applyNumberFormat="1" applyFont="1" applyBorder="1" applyAlignment="1">
      <alignment/>
    </xf>
    <xf numFmtId="0" fontId="0" fillId="6" borderId="34" xfId="0" applyFill="1" applyBorder="1" applyAlignment="1">
      <alignment/>
    </xf>
    <xf numFmtId="0" fontId="0" fillId="0" borderId="28" xfId="0" applyFont="1" applyBorder="1" applyAlignment="1">
      <alignment/>
    </xf>
    <xf numFmtId="0" fontId="0" fillId="6" borderId="28" xfId="0" applyFill="1" applyBorder="1" applyAlignment="1">
      <alignment/>
    </xf>
    <xf numFmtId="0" fontId="0" fillId="0" borderId="101" xfId="0" applyFont="1" applyBorder="1" applyAlignment="1">
      <alignment/>
    </xf>
    <xf numFmtId="0" fontId="0" fillId="6" borderId="30" xfId="0" applyFill="1" applyBorder="1" applyAlignment="1">
      <alignment/>
    </xf>
    <xf numFmtId="0" fontId="0" fillId="9" borderId="30" xfId="0" applyFont="1" applyFill="1" applyBorder="1" applyAlignment="1">
      <alignment horizontal="center"/>
    </xf>
    <xf numFmtId="0" fontId="0" fillId="9" borderId="28" xfId="0" applyFont="1" applyFill="1" applyBorder="1" applyAlignment="1">
      <alignment horizontal="center"/>
    </xf>
    <xf numFmtId="2" fontId="6" fillId="5" borderId="101" xfId="0" applyNumberFormat="1" applyFont="1" applyFill="1" applyBorder="1" applyAlignment="1" applyProtection="1">
      <alignment horizontal="center"/>
      <protection locked="0"/>
    </xf>
    <xf numFmtId="0" fontId="0" fillId="9" borderId="30" xfId="0" applyFont="1" applyFill="1" applyBorder="1" applyAlignment="1">
      <alignment/>
    </xf>
    <xf numFmtId="0" fontId="0" fillId="9" borderId="28" xfId="0" applyFont="1" applyFill="1" applyBorder="1" applyAlignment="1">
      <alignment/>
    </xf>
    <xf numFmtId="0" fontId="53" fillId="2" borderId="118" xfId="0" applyFont="1" applyFill="1" applyBorder="1" applyAlignment="1" applyProtection="1">
      <alignment horizontal="center"/>
      <protection/>
    </xf>
    <xf numFmtId="0" fontId="4" fillId="3" borderId="67" xfId="0" applyFont="1" applyFill="1" applyBorder="1" applyAlignment="1" applyProtection="1">
      <alignment horizontal="center"/>
      <protection/>
    </xf>
    <xf numFmtId="0" fontId="3" fillId="2" borderId="67" xfId="0" applyFont="1" applyFill="1" applyBorder="1" applyAlignment="1" applyProtection="1">
      <alignment horizontal="center"/>
      <protection/>
    </xf>
    <xf numFmtId="0" fontId="6" fillId="3" borderId="119" xfId="0" applyFont="1" applyFill="1" applyBorder="1" applyAlignment="1" applyProtection="1">
      <alignment horizontal="center"/>
      <protection/>
    </xf>
    <xf numFmtId="0" fontId="5" fillId="2" borderId="66" xfId="0" applyFont="1" applyFill="1" applyBorder="1" applyAlignment="1" applyProtection="1">
      <alignment horizontal="center"/>
      <protection/>
    </xf>
    <xf numFmtId="0" fontId="30" fillId="3" borderId="68" xfId="0" applyFont="1" applyFill="1" applyBorder="1" applyAlignment="1" applyProtection="1">
      <alignment horizontal="center"/>
      <protection/>
    </xf>
    <xf numFmtId="0" fontId="53" fillId="2" borderId="66" xfId="0" applyFont="1" applyFill="1" applyBorder="1" applyAlignment="1" applyProtection="1">
      <alignment horizontal="center"/>
      <protection/>
    </xf>
    <xf numFmtId="0" fontId="4" fillId="3" borderId="119" xfId="0" applyFont="1" applyFill="1" applyBorder="1" applyAlignment="1" applyProtection="1">
      <alignment horizontal="center"/>
      <protection/>
    </xf>
    <xf numFmtId="0" fontId="3" fillId="2" borderId="66" xfId="0" applyFont="1" applyFill="1" applyBorder="1" applyAlignment="1" applyProtection="1">
      <alignment horizontal="center"/>
      <protection/>
    </xf>
    <xf numFmtId="0" fontId="6" fillId="3" borderId="67" xfId="0" applyFont="1" applyFill="1" applyBorder="1" applyAlignment="1" applyProtection="1">
      <alignment horizontal="center"/>
      <protection/>
    </xf>
    <xf numFmtId="0" fontId="5" fillId="2" borderId="67" xfId="0" applyFont="1" applyFill="1" applyBorder="1" applyAlignment="1" applyProtection="1">
      <alignment horizontal="center"/>
      <protection/>
    </xf>
    <xf numFmtId="0" fontId="30" fillId="2" borderId="34" xfId="0" applyFont="1" applyFill="1" applyBorder="1" applyAlignment="1" applyProtection="1">
      <alignment horizontal="center"/>
      <protection/>
    </xf>
    <xf numFmtId="0" fontId="30" fillId="3" borderId="28" xfId="0" applyFont="1" applyFill="1" applyBorder="1" applyAlignment="1" applyProtection="1">
      <alignment horizontal="center"/>
      <protection/>
    </xf>
    <xf numFmtId="0" fontId="30" fillId="2" borderId="28" xfId="0" applyFont="1" applyFill="1" applyBorder="1" applyAlignment="1" applyProtection="1">
      <alignment horizontal="center"/>
      <protection/>
    </xf>
    <xf numFmtId="0" fontId="30" fillId="3" borderId="101" xfId="0" applyFont="1" applyFill="1" applyBorder="1" applyAlignment="1" applyProtection="1">
      <alignment horizontal="center"/>
      <protection/>
    </xf>
    <xf numFmtId="0" fontId="30" fillId="2" borderId="30" xfId="0" applyFont="1" applyFill="1" applyBorder="1" applyAlignment="1" applyProtection="1">
      <alignment horizontal="center"/>
      <protection/>
    </xf>
    <xf numFmtId="0" fontId="30" fillId="3" borderId="32" xfId="0" applyFont="1" applyFill="1" applyBorder="1" applyAlignment="1" applyProtection="1">
      <alignment horizontal="center"/>
      <protection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3" fillId="6" borderId="66" xfId="0" applyFont="1" applyFill="1" applyBorder="1" applyAlignment="1">
      <alignment horizontal="center"/>
    </xf>
    <xf numFmtId="2" fontId="30" fillId="6" borderId="30" xfId="0" applyNumberFormat="1" applyFont="1" applyFill="1" applyBorder="1" applyAlignment="1">
      <alignment/>
    </xf>
    <xf numFmtId="2" fontId="30" fillId="6" borderId="30" xfId="0" applyNumberFormat="1" applyFont="1" applyFill="1" applyBorder="1" applyAlignment="1">
      <alignment/>
    </xf>
    <xf numFmtId="2" fontId="0" fillId="6" borderId="28" xfId="0" applyNumberFormat="1" applyFill="1" applyBorder="1" applyAlignment="1">
      <alignment/>
    </xf>
    <xf numFmtId="0" fontId="0" fillId="6" borderId="28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5" fillId="6" borderId="67" xfId="0" applyFont="1" applyFill="1" applyBorder="1" applyAlignment="1">
      <alignment horizontal="center"/>
    </xf>
    <xf numFmtId="2" fontId="30" fillId="6" borderId="28" xfId="0" applyNumberFormat="1" applyFont="1" applyFill="1" applyBorder="1" applyAlignment="1">
      <alignment/>
    </xf>
    <xf numFmtId="2" fontId="30" fillId="6" borderId="28" xfId="0" applyNumberFormat="1" applyFont="1" applyFill="1" applyBorder="1" applyAlignment="1">
      <alignment/>
    </xf>
    <xf numFmtId="0" fontId="0" fillId="4" borderId="29" xfId="0" applyFill="1" applyBorder="1" applyAlignment="1">
      <alignment horizontal="center"/>
    </xf>
    <xf numFmtId="0" fontId="0" fillId="9" borderId="19" xfId="0" applyFill="1" applyBorder="1" applyAlignment="1">
      <alignment/>
    </xf>
    <xf numFmtId="0" fontId="20" fillId="0" borderId="0" xfId="0" applyFont="1" applyBorder="1" applyAlignment="1">
      <alignment/>
    </xf>
    <xf numFmtId="0" fontId="0" fillId="9" borderId="19" xfId="0" applyFont="1" applyFill="1" applyBorder="1" applyAlignment="1">
      <alignment/>
    </xf>
    <xf numFmtId="0" fontId="0" fillId="9" borderId="19" xfId="0" applyFont="1" applyFill="1" applyBorder="1" applyAlignment="1">
      <alignment horizontal="center"/>
    </xf>
    <xf numFmtId="2" fontId="30" fillId="0" borderId="19" xfId="0" applyNumberFormat="1" applyFont="1" applyBorder="1" applyAlignment="1">
      <alignment/>
    </xf>
    <xf numFmtId="0" fontId="0" fillId="4" borderId="11" xfId="0" applyFill="1" applyBorder="1" applyAlignment="1">
      <alignment horizontal="center"/>
    </xf>
    <xf numFmtId="2" fontId="30" fillId="0" borderId="19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0" fontId="0" fillId="4" borderId="0" xfId="0" applyFill="1" applyAlignment="1">
      <alignment/>
    </xf>
    <xf numFmtId="0" fontId="0" fillId="4" borderId="5" xfId="0" applyFill="1" applyBorder="1" applyAlignment="1">
      <alignment horizontal="center"/>
    </xf>
    <xf numFmtId="0" fontId="31" fillId="2" borderId="121" xfId="0" applyFont="1" applyFill="1" applyBorder="1" applyAlignment="1">
      <alignment/>
    </xf>
    <xf numFmtId="0" fontId="0" fillId="6" borderId="0" xfId="0" applyFill="1" applyAlignment="1">
      <alignment horizontal="center"/>
    </xf>
    <xf numFmtId="0" fontId="50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4" borderId="0" xfId="0" applyFill="1" applyBorder="1" applyAlignment="1">
      <alignment horizontal="center"/>
    </xf>
    <xf numFmtId="0" fontId="0" fillId="6" borderId="122" xfId="0" applyFill="1" applyBorder="1" applyAlignment="1">
      <alignment horizontal="center"/>
    </xf>
    <xf numFmtId="0" fontId="31" fillId="2" borderId="123" xfId="0" applyFont="1" applyFill="1" applyBorder="1" applyAlignment="1">
      <alignment horizontal="center"/>
    </xf>
    <xf numFmtId="0" fontId="31" fillId="2" borderId="124" xfId="0" applyFont="1" applyFill="1" applyBorder="1" applyAlignment="1">
      <alignment horizontal="center"/>
    </xf>
    <xf numFmtId="0" fontId="31" fillId="2" borderId="125" xfId="0" applyFont="1" applyFill="1" applyBorder="1" applyAlignment="1">
      <alignment horizontal="center"/>
    </xf>
    <xf numFmtId="0" fontId="0" fillId="2" borderId="122" xfId="0" applyFont="1" applyFill="1" applyBorder="1" applyAlignment="1">
      <alignment horizontal="center"/>
    </xf>
    <xf numFmtId="0" fontId="30" fillId="2" borderId="126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27" xfId="0" applyBorder="1" applyAlignment="1">
      <alignment/>
    </xf>
    <xf numFmtId="0" fontId="0" fillId="0" borderId="120" xfId="0" applyBorder="1" applyAlignment="1">
      <alignment/>
    </xf>
    <xf numFmtId="0" fontId="30" fillId="0" borderId="119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53" fillId="3" borderId="128" xfId="0" applyFont="1" applyFill="1" applyBorder="1" applyAlignment="1" applyProtection="1">
      <alignment/>
      <protection/>
    </xf>
    <xf numFmtId="0" fontId="53" fillId="3" borderId="76" xfId="0" applyFont="1" applyFill="1" applyBorder="1" applyAlignment="1" applyProtection="1">
      <alignment horizontal="center"/>
      <protection/>
    </xf>
    <xf numFmtId="0" fontId="10" fillId="3" borderId="82" xfId="0" applyFont="1" applyFill="1" applyBorder="1" applyAlignment="1" applyProtection="1">
      <alignment/>
      <protection/>
    </xf>
    <xf numFmtId="0" fontId="10" fillId="3" borderId="77" xfId="0" applyFont="1" applyFill="1" applyBorder="1" applyAlignment="1" applyProtection="1">
      <alignment horizontal="center"/>
      <protection/>
    </xf>
    <xf numFmtId="0" fontId="3" fillId="3" borderId="82" xfId="0" applyFont="1" applyFill="1" applyBorder="1" applyAlignment="1" applyProtection="1">
      <alignment/>
      <protection/>
    </xf>
    <xf numFmtId="0" fontId="3" fillId="3" borderId="77" xfId="0" applyFont="1" applyFill="1" applyBorder="1" applyAlignment="1" applyProtection="1">
      <alignment horizontal="center"/>
      <protection/>
    </xf>
    <xf numFmtId="0" fontId="6" fillId="3" borderId="82" xfId="0" applyFont="1" applyFill="1" applyBorder="1" applyAlignment="1" applyProtection="1">
      <alignment/>
      <protection/>
    </xf>
    <xf numFmtId="0" fontId="6" fillId="3" borderId="77" xfId="0" applyFont="1" applyFill="1" applyBorder="1" applyAlignment="1" applyProtection="1">
      <alignment horizontal="center"/>
      <protection/>
    </xf>
    <xf numFmtId="0" fontId="57" fillId="3" borderId="77" xfId="0" applyFont="1" applyFill="1" applyBorder="1" applyAlignment="1" applyProtection="1">
      <alignment horizontal="center"/>
      <protection/>
    </xf>
    <xf numFmtId="0" fontId="3" fillId="0" borderId="6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0" fillId="0" borderId="129" xfId="0" applyBorder="1" applyAlignment="1">
      <alignment horizontal="center"/>
    </xf>
    <xf numFmtId="0" fontId="30" fillId="0" borderId="129" xfId="0" applyFont="1" applyBorder="1" applyAlignment="1">
      <alignment horizontal="center"/>
    </xf>
    <xf numFmtId="0" fontId="30" fillId="0" borderId="129" xfId="0" applyFont="1" applyBorder="1" applyAlignment="1">
      <alignment/>
    </xf>
    <xf numFmtId="0" fontId="0" fillId="0" borderId="129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31" fillId="6" borderId="130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30" fillId="0" borderId="6" xfId="0" applyFont="1" applyBorder="1" applyAlignment="1">
      <alignment horizontal="center"/>
    </xf>
    <xf numFmtId="0" fontId="30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3" fillId="6" borderId="66" xfId="0" applyFont="1" applyFill="1" applyBorder="1" applyAlignment="1">
      <alignment/>
    </xf>
    <xf numFmtId="0" fontId="4" fillId="4" borderId="67" xfId="0" applyFont="1" applyFill="1" applyBorder="1" applyAlignment="1">
      <alignment/>
    </xf>
    <xf numFmtId="0" fontId="3" fillId="6" borderId="67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31" fillId="2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2" fontId="9" fillId="3" borderId="32" xfId="0" applyNumberFormat="1" applyFont="1" applyFill="1" applyBorder="1" applyAlignment="1" applyProtection="1">
      <alignment/>
      <protection/>
    </xf>
    <xf numFmtId="2" fontId="9" fillId="2" borderId="30" xfId="0" applyNumberFormat="1" applyFont="1" applyFill="1" applyBorder="1" applyAlignment="1" applyProtection="1">
      <alignment/>
      <protection/>
    </xf>
    <xf numFmtId="2" fontId="9" fillId="2" borderId="19" xfId="0" applyNumberFormat="1" applyFont="1" applyFill="1" applyBorder="1" applyAlignment="1" applyProtection="1">
      <alignment/>
      <protection/>
    </xf>
    <xf numFmtId="2" fontId="9" fillId="0" borderId="18" xfId="0" applyNumberFormat="1" applyFont="1" applyFill="1" applyBorder="1" applyAlignment="1" applyProtection="1">
      <alignment/>
      <protection/>
    </xf>
    <xf numFmtId="2" fontId="9" fillId="0" borderId="19" xfId="0" applyNumberFormat="1" applyFont="1" applyFill="1" applyBorder="1" applyAlignment="1" applyProtection="1">
      <alignment/>
      <protection/>
    </xf>
    <xf numFmtId="2" fontId="9" fillId="6" borderId="28" xfId="0" applyNumberFormat="1" applyFont="1" applyFill="1" applyBorder="1" applyAlignment="1">
      <alignment/>
    </xf>
    <xf numFmtId="2" fontId="9" fillId="9" borderId="28" xfId="0" applyNumberFormat="1" applyFont="1" applyFill="1" applyBorder="1" applyAlignment="1">
      <alignment horizontal="center"/>
    </xf>
    <xf numFmtId="2" fontId="9" fillId="9" borderId="19" xfId="0" applyNumberFormat="1" applyFont="1" applyFill="1" applyBorder="1" applyAlignment="1">
      <alignment horizontal="center"/>
    </xf>
    <xf numFmtId="0" fontId="30" fillId="2" borderId="6" xfId="0" applyFont="1" applyFill="1" applyBorder="1" applyAlignment="1" applyProtection="1">
      <alignment/>
      <protection/>
    </xf>
    <xf numFmtId="0" fontId="0" fillId="0" borderId="91" xfId="0" applyBorder="1" applyAlignment="1">
      <alignment/>
    </xf>
    <xf numFmtId="0" fontId="0" fillId="0" borderId="91" xfId="0" applyFont="1" applyBorder="1" applyAlignment="1">
      <alignment/>
    </xf>
    <xf numFmtId="2" fontId="9" fillId="9" borderId="28" xfId="0" applyNumberFormat="1" applyFont="1" applyFill="1" applyBorder="1" applyAlignment="1" applyProtection="1">
      <alignment/>
      <protection locked="0"/>
    </xf>
    <xf numFmtId="2" fontId="9" fillId="9" borderId="61" xfId="0" applyNumberFormat="1" applyFont="1" applyFill="1" applyBorder="1" applyAlignment="1" applyProtection="1">
      <alignment/>
      <protection locked="0"/>
    </xf>
    <xf numFmtId="2" fontId="9" fillId="9" borderId="28" xfId="0" applyNumberFormat="1" applyFont="1" applyFill="1" applyBorder="1" applyAlignment="1">
      <alignment/>
    </xf>
    <xf numFmtId="2" fontId="9" fillId="9" borderId="19" xfId="0" applyNumberFormat="1" applyFont="1" applyFill="1" applyBorder="1" applyAlignment="1">
      <alignment/>
    </xf>
    <xf numFmtId="2" fontId="9" fillId="9" borderId="107" xfId="0" applyNumberFormat="1" applyFont="1" applyFill="1" applyBorder="1" applyAlignment="1" applyProtection="1">
      <alignment horizontal="center"/>
      <protection locked="0"/>
    </xf>
    <xf numFmtId="2" fontId="9" fillId="9" borderId="61" xfId="0" applyNumberFormat="1" applyFont="1" applyFill="1" applyBorder="1" applyAlignment="1">
      <alignment horizontal="center"/>
    </xf>
    <xf numFmtId="2" fontId="9" fillId="9" borderId="127" xfId="0" applyNumberFormat="1" applyFont="1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2" fontId="9" fillId="9" borderId="30" xfId="0" applyNumberFormat="1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/>
    </xf>
    <xf numFmtId="0" fontId="6" fillId="3" borderId="12" xfId="0" applyFont="1" applyFill="1" applyBorder="1" applyAlignment="1" applyProtection="1">
      <alignment/>
      <protection/>
    </xf>
    <xf numFmtId="1" fontId="6" fillId="5" borderId="19" xfId="0" applyNumberFormat="1" applyFont="1" applyFill="1" applyBorder="1" applyAlignment="1" applyProtection="1">
      <alignment horizontal="center"/>
      <protection locked="0"/>
    </xf>
    <xf numFmtId="2" fontId="30" fillId="3" borderId="19" xfId="0" applyNumberFormat="1" applyFont="1" applyFill="1" applyBorder="1" applyAlignment="1" applyProtection="1">
      <alignment/>
      <protection/>
    </xf>
    <xf numFmtId="0" fontId="0" fillId="3" borderId="19" xfId="0" applyFont="1" applyFill="1" applyBorder="1" applyAlignment="1" applyProtection="1">
      <alignment horizontal="center"/>
      <protection/>
    </xf>
    <xf numFmtId="0" fontId="0" fillId="3" borderId="19" xfId="0" applyFont="1" applyFill="1" applyBorder="1" applyAlignment="1" applyProtection="1">
      <alignment horizontal="left"/>
      <protection/>
    </xf>
    <xf numFmtId="0" fontId="30" fillId="3" borderId="19" xfId="0" applyFont="1" applyFill="1" applyBorder="1" applyAlignment="1" applyProtection="1">
      <alignment horizontal="left"/>
      <protection/>
    </xf>
    <xf numFmtId="0" fontId="30" fillId="3" borderId="12" xfId="0" applyFont="1" applyFill="1" applyBorder="1" applyAlignment="1" applyProtection="1">
      <alignment horizontal="center"/>
      <protection/>
    </xf>
    <xf numFmtId="2" fontId="6" fillId="5" borderId="19" xfId="0" applyNumberFormat="1" applyFont="1" applyFill="1" applyBorder="1" applyAlignment="1" applyProtection="1">
      <alignment horizontal="center"/>
      <protection locked="0"/>
    </xf>
    <xf numFmtId="2" fontId="9" fillId="9" borderId="13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0" fillId="3" borderId="132" xfId="0" applyFont="1" applyFill="1" applyBorder="1" applyAlignment="1" applyProtection="1">
      <alignment horizontal="center"/>
      <protection/>
    </xf>
    <xf numFmtId="2" fontId="9" fillId="9" borderId="19" xfId="0" applyNumberFormat="1" applyFont="1" applyFill="1" applyBorder="1" applyAlignment="1" applyProtection="1">
      <alignment horizontal="center"/>
      <protection locked="0"/>
    </xf>
    <xf numFmtId="2" fontId="9" fillId="9" borderId="127" xfId="0" applyNumberFormat="1" applyFont="1" applyFill="1" applyBorder="1" applyAlignment="1" applyProtection="1">
      <alignment horizontal="center"/>
      <protection locked="0"/>
    </xf>
    <xf numFmtId="0" fontId="0" fillId="6" borderId="19" xfId="0" applyFill="1" applyBorder="1" applyAlignment="1">
      <alignment horizontal="center"/>
    </xf>
    <xf numFmtId="0" fontId="30" fillId="2" borderId="11" xfId="0" applyFont="1" applyFill="1" applyBorder="1" applyAlignment="1">
      <alignment horizontal="left"/>
    </xf>
    <xf numFmtId="0" fontId="30" fillId="2" borderId="12" xfId="0" applyFont="1" applyFill="1" applyBorder="1" applyAlignment="1">
      <alignment horizontal="left"/>
    </xf>
    <xf numFmtId="0" fontId="30" fillId="2" borderId="6" xfId="0" applyFont="1" applyFill="1" applyBorder="1" applyAlignment="1">
      <alignment horizontal="left"/>
    </xf>
    <xf numFmtId="2" fontId="30" fillId="2" borderId="11" xfId="0" applyNumberFormat="1" applyFont="1" applyFill="1" applyBorder="1" applyAlignment="1">
      <alignment/>
    </xf>
    <xf numFmtId="2" fontId="30" fillId="2" borderId="6" xfId="0" applyNumberFormat="1" applyFont="1" applyFill="1" applyBorder="1" applyAlignment="1">
      <alignment/>
    </xf>
    <xf numFmtId="2" fontId="0" fillId="2" borderId="11" xfId="0" applyNumberFormat="1" applyFont="1" applyFill="1" applyBorder="1" applyAlignment="1">
      <alignment/>
    </xf>
    <xf numFmtId="2" fontId="0" fillId="2" borderId="6" xfId="0" applyNumberFormat="1" applyFont="1" applyFill="1" applyBorder="1" applyAlignment="1">
      <alignment/>
    </xf>
    <xf numFmtId="2" fontId="0" fillId="2" borderId="11" xfId="0" applyNumberFormat="1" applyFont="1" applyFill="1" applyBorder="1" applyAlignment="1">
      <alignment horizontal="right"/>
    </xf>
    <xf numFmtId="2" fontId="0" fillId="2" borderId="6" xfId="0" applyNumberFormat="1" applyFont="1" applyFill="1" applyBorder="1" applyAlignment="1">
      <alignment horizontal="right"/>
    </xf>
    <xf numFmtId="2" fontId="0" fillId="2" borderId="12" xfId="0" applyNumberFormat="1" applyFont="1" applyFill="1" applyBorder="1" applyAlignment="1">
      <alignment horizontal="right"/>
    </xf>
    <xf numFmtId="2" fontId="0" fillId="6" borderId="19" xfId="0" applyNumberFormat="1" applyFont="1" applyFill="1" applyBorder="1" applyAlignment="1">
      <alignment horizontal="center"/>
    </xf>
    <xf numFmtId="2" fontId="0" fillId="6" borderId="133" xfId="0" applyNumberFormat="1" applyFill="1" applyBorder="1" applyAlignment="1">
      <alignment horizontal="center"/>
    </xf>
    <xf numFmtId="2" fontId="16" fillId="2" borderId="18" xfId="0" applyNumberFormat="1" applyFont="1" applyFill="1" applyBorder="1" applyAlignment="1">
      <alignment horizontal="center"/>
    </xf>
    <xf numFmtId="2" fontId="16" fillId="3" borderId="18" xfId="0" applyNumberFormat="1" applyFont="1" applyFill="1" applyBorder="1" applyAlignment="1">
      <alignment horizontal="center"/>
    </xf>
    <xf numFmtId="2" fontId="16" fillId="6" borderId="18" xfId="0" applyNumberFormat="1" applyFont="1" applyFill="1" applyBorder="1" applyAlignment="1">
      <alignment horizontal="center"/>
    </xf>
    <xf numFmtId="2" fontId="16" fillId="3" borderId="17" xfId="0" applyNumberFormat="1" applyFont="1" applyFill="1" applyBorder="1" applyAlignment="1">
      <alignment horizontal="center"/>
    </xf>
    <xf numFmtId="2" fontId="16" fillId="2" borderId="18" xfId="0" applyNumberFormat="1" applyFont="1" applyFill="1" applyBorder="1" applyAlignment="1">
      <alignment horizontal="center"/>
    </xf>
    <xf numFmtId="2" fontId="16" fillId="3" borderId="18" xfId="0" applyNumberFormat="1" applyFont="1" applyFill="1" applyBorder="1" applyAlignment="1">
      <alignment horizontal="center"/>
    </xf>
    <xf numFmtId="2" fontId="16" fillId="2" borderId="19" xfId="0" applyNumberFormat="1" applyFont="1" applyFill="1" applyBorder="1" applyAlignment="1">
      <alignment horizontal="center"/>
    </xf>
    <xf numFmtId="2" fontId="16" fillId="2" borderId="19" xfId="0" applyNumberFormat="1" applyFont="1" applyFill="1" applyBorder="1" applyAlignment="1">
      <alignment horizontal="center"/>
    </xf>
    <xf numFmtId="2" fontId="16" fillId="3" borderId="17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6" borderId="3" xfId="0" applyFont="1" applyFill="1" applyBorder="1" applyAlignment="1">
      <alignment horizontal="right"/>
    </xf>
    <xf numFmtId="0" fontId="2" fillId="6" borderId="45" xfId="0" applyFont="1" applyFill="1" applyBorder="1" applyAlignment="1">
      <alignment horizontal="right"/>
    </xf>
    <xf numFmtId="0" fontId="0" fillId="3" borderId="17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right"/>
    </xf>
    <xf numFmtId="2" fontId="0" fillId="3" borderId="0" xfId="0" applyNumberFormat="1" applyFont="1" applyFill="1" applyBorder="1" applyAlignment="1">
      <alignment horizontal="right"/>
    </xf>
    <xf numFmtId="2" fontId="0" fillId="3" borderId="5" xfId="0" applyNumberFormat="1" applyFont="1" applyFill="1" applyBorder="1" applyAlignment="1">
      <alignment horizontal="right"/>
    </xf>
    <xf numFmtId="2" fontId="30" fillId="6" borderId="5" xfId="0" applyNumberFormat="1" applyFont="1" applyFill="1" applyBorder="1" applyAlignment="1">
      <alignment/>
    </xf>
    <xf numFmtId="2" fontId="0" fillId="6" borderId="5" xfId="0" applyNumberFormat="1" applyFont="1" applyFill="1" applyBorder="1" applyAlignment="1">
      <alignment/>
    </xf>
    <xf numFmtId="0" fontId="31" fillId="6" borderId="0" xfId="0" applyFont="1" applyFill="1" applyBorder="1" applyAlignment="1">
      <alignment horizontal="center"/>
    </xf>
    <xf numFmtId="2" fontId="16" fillId="3" borderId="105" xfId="0" applyNumberFormat="1" applyFont="1" applyFill="1" applyBorder="1" applyAlignment="1">
      <alignment horizontal="center"/>
    </xf>
    <xf numFmtId="2" fontId="16" fillId="2" borderId="134" xfId="0" applyNumberFormat="1" applyFont="1" applyFill="1" applyBorder="1" applyAlignment="1">
      <alignment horizontal="center"/>
    </xf>
    <xf numFmtId="2" fontId="16" fillId="3" borderId="134" xfId="0" applyNumberFormat="1" applyFont="1" applyFill="1" applyBorder="1" applyAlignment="1">
      <alignment horizontal="center"/>
    </xf>
    <xf numFmtId="2" fontId="16" fillId="6" borderId="134" xfId="0" applyNumberFormat="1" applyFont="1" applyFill="1" applyBorder="1" applyAlignment="1">
      <alignment horizontal="center"/>
    </xf>
    <xf numFmtId="2" fontId="16" fillId="4" borderId="134" xfId="0" applyNumberFormat="1" applyFont="1" applyFill="1" applyBorder="1" applyAlignment="1">
      <alignment horizontal="center"/>
    </xf>
    <xf numFmtId="2" fontId="16" fillId="6" borderId="135" xfId="0" applyNumberFormat="1" applyFont="1" applyFill="1" applyBorder="1" applyAlignment="1">
      <alignment horizontal="center"/>
    </xf>
    <xf numFmtId="2" fontId="16" fillId="3" borderId="135" xfId="0" applyNumberFormat="1" applyFont="1" applyFill="1" applyBorder="1" applyAlignment="1">
      <alignment horizontal="center"/>
    </xf>
    <xf numFmtId="2" fontId="16" fillId="2" borderId="136" xfId="0" applyNumberFormat="1" applyFont="1" applyFill="1" applyBorder="1" applyAlignment="1">
      <alignment horizontal="center"/>
    </xf>
    <xf numFmtId="0" fontId="31" fillId="2" borderId="137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0" fillId="9" borderId="110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1" fontId="0" fillId="0" borderId="52" xfId="0" applyNumberFormat="1" applyFont="1" applyFill="1" applyBorder="1" applyAlignment="1">
      <alignment horizontal="center"/>
    </xf>
    <xf numFmtId="1" fontId="0" fillId="0" borderId="52" xfId="0" applyNumberFormat="1" applyFont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0" fillId="0" borderId="104" xfId="0" applyNumberFormat="1" applyFont="1" applyFill="1" applyBorder="1" applyAlignment="1">
      <alignment horizontal="center"/>
    </xf>
    <xf numFmtId="1" fontId="0" fillId="0" borderId="104" xfId="0" applyNumberFormat="1" applyFont="1" applyBorder="1" applyAlignment="1">
      <alignment horizontal="center"/>
    </xf>
    <xf numFmtId="1" fontId="0" fillId="0" borderId="55" xfId="0" applyNumberFormat="1" applyFont="1" applyFill="1" applyBorder="1" applyAlignment="1">
      <alignment horizontal="center"/>
    </xf>
    <xf numFmtId="1" fontId="0" fillId="0" borderId="55" xfId="0" applyNumberFormat="1" applyFont="1" applyBorder="1" applyAlignment="1">
      <alignment horizontal="center"/>
    </xf>
    <xf numFmtId="1" fontId="0" fillId="0" borderId="54" xfId="0" applyNumberFormat="1" applyFont="1" applyFill="1" applyBorder="1" applyAlignment="1">
      <alignment horizontal="center"/>
    </xf>
    <xf numFmtId="1" fontId="0" fillId="0" borderId="54" xfId="0" applyNumberFormat="1" applyFont="1" applyBorder="1" applyAlignment="1">
      <alignment horizontal="center"/>
    </xf>
    <xf numFmtId="0" fontId="0" fillId="0" borderId="104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31" xfId="0" applyBorder="1" applyAlignment="1">
      <alignment/>
    </xf>
    <xf numFmtId="0" fontId="0" fillId="0" borderId="138" xfId="0" applyBorder="1" applyAlignment="1">
      <alignment horizontal="center"/>
    </xf>
    <xf numFmtId="0" fontId="0" fillId="0" borderId="139" xfId="0" applyBorder="1" applyAlignment="1">
      <alignment/>
    </xf>
    <xf numFmtId="0" fontId="0" fillId="0" borderId="140" xfId="0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0.emf" /><Relationship Id="rId2" Type="http://schemas.openxmlformats.org/officeDocument/2006/relationships/image" Target="../media/image2.emf" /><Relationship Id="rId3" Type="http://schemas.openxmlformats.org/officeDocument/2006/relationships/image" Target="../media/image19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4.emf" /><Relationship Id="rId2" Type="http://schemas.openxmlformats.org/officeDocument/2006/relationships/image" Target="../media/image49.emf" /><Relationship Id="rId3" Type="http://schemas.openxmlformats.org/officeDocument/2006/relationships/image" Target="../media/image16.emf" /><Relationship Id="rId4" Type="http://schemas.openxmlformats.org/officeDocument/2006/relationships/image" Target="../media/image4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9.emf" /><Relationship Id="rId2" Type="http://schemas.openxmlformats.org/officeDocument/2006/relationships/image" Target="../media/image12.emf" /><Relationship Id="rId3" Type="http://schemas.openxmlformats.org/officeDocument/2006/relationships/image" Target="../media/image6.emf" /><Relationship Id="rId4" Type="http://schemas.openxmlformats.org/officeDocument/2006/relationships/image" Target="../media/image68.emf" /><Relationship Id="rId5" Type="http://schemas.openxmlformats.org/officeDocument/2006/relationships/image" Target="../media/image48.emf" /><Relationship Id="rId6" Type="http://schemas.openxmlformats.org/officeDocument/2006/relationships/image" Target="../media/image27.emf" /><Relationship Id="rId7" Type="http://schemas.openxmlformats.org/officeDocument/2006/relationships/image" Target="../media/image4.emf" /><Relationship Id="rId8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51.emf" /><Relationship Id="rId3" Type="http://schemas.openxmlformats.org/officeDocument/2006/relationships/image" Target="../media/image47.emf" /><Relationship Id="rId4" Type="http://schemas.openxmlformats.org/officeDocument/2006/relationships/image" Target="../media/image44.emf" /><Relationship Id="rId5" Type="http://schemas.openxmlformats.org/officeDocument/2006/relationships/image" Target="../media/image23.emf" /><Relationship Id="rId6" Type="http://schemas.openxmlformats.org/officeDocument/2006/relationships/image" Target="../media/image31.emf" /><Relationship Id="rId7" Type="http://schemas.openxmlformats.org/officeDocument/2006/relationships/image" Target="../media/image2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1.emf" /><Relationship Id="rId2" Type="http://schemas.openxmlformats.org/officeDocument/2006/relationships/image" Target="../media/image40.emf" /><Relationship Id="rId3" Type="http://schemas.openxmlformats.org/officeDocument/2006/relationships/image" Target="../media/image8.emf" /><Relationship Id="rId4" Type="http://schemas.openxmlformats.org/officeDocument/2006/relationships/image" Target="../media/image10.emf" /><Relationship Id="rId5" Type="http://schemas.openxmlformats.org/officeDocument/2006/relationships/image" Target="../media/image39.emf" /><Relationship Id="rId6" Type="http://schemas.openxmlformats.org/officeDocument/2006/relationships/image" Target="../media/image33.emf" /><Relationship Id="rId7" Type="http://schemas.openxmlformats.org/officeDocument/2006/relationships/image" Target="../media/image4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51.emf" /><Relationship Id="rId3" Type="http://schemas.openxmlformats.org/officeDocument/2006/relationships/image" Target="../media/image59.emf" /><Relationship Id="rId4" Type="http://schemas.openxmlformats.org/officeDocument/2006/relationships/image" Target="../media/image67.emf" /><Relationship Id="rId5" Type="http://schemas.openxmlformats.org/officeDocument/2006/relationships/image" Target="../media/image11.emf" /><Relationship Id="rId6" Type="http://schemas.openxmlformats.org/officeDocument/2006/relationships/image" Target="../media/image28.emf" /><Relationship Id="rId7" Type="http://schemas.openxmlformats.org/officeDocument/2006/relationships/image" Target="../media/image6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5.emf" /><Relationship Id="rId2" Type="http://schemas.openxmlformats.org/officeDocument/2006/relationships/image" Target="../media/image51.emf" /><Relationship Id="rId3" Type="http://schemas.openxmlformats.org/officeDocument/2006/relationships/image" Target="../media/image64.emf" /><Relationship Id="rId4" Type="http://schemas.openxmlformats.org/officeDocument/2006/relationships/image" Target="../media/image63.emf" /><Relationship Id="rId5" Type="http://schemas.openxmlformats.org/officeDocument/2006/relationships/image" Target="../media/image29.emf" /><Relationship Id="rId6" Type="http://schemas.openxmlformats.org/officeDocument/2006/relationships/image" Target="../media/image61.emf" /><Relationship Id="rId7" Type="http://schemas.openxmlformats.org/officeDocument/2006/relationships/image" Target="../media/image6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1.emf" /><Relationship Id="rId3" Type="http://schemas.openxmlformats.org/officeDocument/2006/relationships/image" Target="../media/image57.emf" /><Relationship Id="rId4" Type="http://schemas.openxmlformats.org/officeDocument/2006/relationships/image" Target="../media/image1.emf" /><Relationship Id="rId5" Type="http://schemas.openxmlformats.org/officeDocument/2006/relationships/image" Target="../media/image56.emf" /><Relationship Id="rId6" Type="http://schemas.openxmlformats.org/officeDocument/2006/relationships/image" Target="../media/image55.emf" /><Relationship Id="rId7" Type="http://schemas.openxmlformats.org/officeDocument/2006/relationships/image" Target="../media/image2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2.emf" /><Relationship Id="rId2" Type="http://schemas.openxmlformats.org/officeDocument/2006/relationships/image" Target="../media/image41.emf" /><Relationship Id="rId3" Type="http://schemas.openxmlformats.org/officeDocument/2006/relationships/image" Target="../media/image13.emf" /><Relationship Id="rId4" Type="http://schemas.openxmlformats.org/officeDocument/2006/relationships/image" Target="../media/image53.emf" /><Relationship Id="rId5" Type="http://schemas.openxmlformats.org/officeDocument/2006/relationships/image" Target="../media/image25.emf" /><Relationship Id="rId6" Type="http://schemas.openxmlformats.org/officeDocument/2006/relationships/image" Target="../media/image5.emf" /><Relationship Id="rId7" Type="http://schemas.openxmlformats.org/officeDocument/2006/relationships/image" Target="../media/image62.emf" /><Relationship Id="rId8" Type="http://schemas.openxmlformats.org/officeDocument/2006/relationships/image" Target="../media/image50.emf" /><Relationship Id="rId9" Type="http://schemas.openxmlformats.org/officeDocument/2006/relationships/image" Target="../media/image45.emf" /><Relationship Id="rId10" Type="http://schemas.openxmlformats.org/officeDocument/2006/relationships/image" Target="../media/image14.emf" /><Relationship Id="rId11" Type="http://schemas.openxmlformats.org/officeDocument/2006/relationships/image" Target="../media/image22.emf" /><Relationship Id="rId12" Type="http://schemas.openxmlformats.org/officeDocument/2006/relationships/image" Target="../media/image38.emf" /><Relationship Id="rId13" Type="http://schemas.openxmlformats.org/officeDocument/2006/relationships/image" Target="../media/image3.emf" /><Relationship Id="rId14" Type="http://schemas.openxmlformats.org/officeDocument/2006/relationships/image" Target="../media/image15.emf" /><Relationship Id="rId15" Type="http://schemas.openxmlformats.org/officeDocument/2006/relationships/image" Target="../media/image20.emf" /><Relationship Id="rId16" Type="http://schemas.openxmlformats.org/officeDocument/2006/relationships/image" Target="../media/image17.emf" /><Relationship Id="rId17" Type="http://schemas.openxmlformats.org/officeDocument/2006/relationships/image" Target="../media/image30.emf" /><Relationship Id="rId18" Type="http://schemas.openxmlformats.org/officeDocument/2006/relationships/image" Target="../media/image42.emf" /><Relationship Id="rId19" Type="http://schemas.openxmlformats.org/officeDocument/2006/relationships/image" Target="../media/image34.emf" /><Relationship Id="rId20" Type="http://schemas.openxmlformats.org/officeDocument/2006/relationships/image" Target="../media/image2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3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17</xdr:row>
      <xdr:rowOff>95250</xdr:rowOff>
    </xdr:from>
    <xdr:to>
      <xdr:col>7</xdr:col>
      <xdr:colOff>762000</xdr:colOff>
      <xdr:row>19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00"/>
          <a:ext cx="1771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20</xdr:row>
      <xdr:rowOff>28575</xdr:rowOff>
    </xdr:from>
    <xdr:to>
      <xdr:col>7</xdr:col>
      <xdr:colOff>752475</xdr:colOff>
      <xdr:row>21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3276600"/>
          <a:ext cx="1781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22</xdr:row>
      <xdr:rowOff>142875</xdr:rowOff>
    </xdr:from>
    <xdr:to>
      <xdr:col>7</xdr:col>
      <xdr:colOff>742950</xdr:colOff>
      <xdr:row>24</xdr:row>
      <xdr:rowOff>95250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3714750"/>
          <a:ext cx="1762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7</xdr:row>
      <xdr:rowOff>0</xdr:rowOff>
    </xdr:from>
    <xdr:to>
      <xdr:col>12</xdr:col>
      <xdr:colOff>400050</xdr:colOff>
      <xdr:row>13</xdr:row>
      <xdr:rowOff>57150</xdr:rowOff>
    </xdr:to>
    <xdr:pic>
      <xdr:nvPicPr>
        <xdr:cNvPr id="1" name="Image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343025"/>
          <a:ext cx="2647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8</xdr:row>
      <xdr:rowOff>38100</xdr:rowOff>
    </xdr:from>
    <xdr:to>
      <xdr:col>12</xdr:col>
      <xdr:colOff>342900</xdr:colOff>
      <xdr:row>10</xdr:row>
      <xdr:rowOff>0</xdr:rowOff>
    </xdr:to>
    <xdr:pic>
      <xdr:nvPicPr>
        <xdr:cNvPr id="2" name="Label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1581150"/>
          <a:ext cx="2457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10</xdr:row>
      <xdr:rowOff>76200</xdr:rowOff>
    </xdr:from>
    <xdr:to>
      <xdr:col>7</xdr:col>
      <xdr:colOff>152400</xdr:colOff>
      <xdr:row>12</xdr:row>
      <xdr:rowOff>95250</xdr:rowOff>
    </xdr:to>
    <xdr:pic>
      <xdr:nvPicPr>
        <xdr:cNvPr id="3" name="CommandButton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2019300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809625</xdr:colOff>
      <xdr:row>10</xdr:row>
      <xdr:rowOff>28575</xdr:rowOff>
    </xdr:from>
    <xdr:to>
      <xdr:col>11</xdr:col>
      <xdr:colOff>171450</xdr:colOff>
      <xdr:row>12</xdr:row>
      <xdr:rowOff>85725</xdr:rowOff>
    </xdr:to>
    <xdr:pic>
      <xdr:nvPicPr>
        <xdr:cNvPr id="4" name="CommandButton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43475" y="1971675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7</xdr:row>
      <xdr:rowOff>19050</xdr:rowOff>
    </xdr:from>
    <xdr:to>
      <xdr:col>7</xdr:col>
      <xdr:colOff>123825</xdr:colOff>
      <xdr:row>8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152525"/>
          <a:ext cx="895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6</xdr:row>
      <xdr:rowOff>9525</xdr:rowOff>
    </xdr:from>
    <xdr:to>
      <xdr:col>6</xdr:col>
      <xdr:colOff>581025</xdr:colOff>
      <xdr:row>7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81075"/>
          <a:ext cx="838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18</xdr:row>
      <xdr:rowOff>133350</xdr:rowOff>
    </xdr:from>
    <xdr:to>
      <xdr:col>7</xdr:col>
      <xdr:colOff>1704975</xdr:colOff>
      <xdr:row>20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3190875"/>
          <a:ext cx="1628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9525</xdr:rowOff>
    </xdr:from>
    <xdr:to>
      <xdr:col>6</xdr:col>
      <xdr:colOff>1123950</xdr:colOff>
      <xdr:row>0</xdr:row>
      <xdr:rowOff>247650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9525"/>
          <a:ext cx="1123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</xdr:rowOff>
    </xdr:from>
    <xdr:to>
      <xdr:col>9</xdr:col>
      <xdr:colOff>19050</xdr:colOff>
      <xdr:row>0</xdr:row>
      <xdr:rowOff>247650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9525"/>
          <a:ext cx="1771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0</xdr:row>
      <xdr:rowOff>0</xdr:rowOff>
    </xdr:from>
    <xdr:to>
      <xdr:col>18</xdr:col>
      <xdr:colOff>438150</xdr:colOff>
      <xdr:row>1</xdr:row>
      <xdr:rowOff>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92425" y="0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19050</xdr:rowOff>
    </xdr:from>
    <xdr:to>
      <xdr:col>9</xdr:col>
      <xdr:colOff>209550</xdr:colOff>
      <xdr:row>19</xdr:row>
      <xdr:rowOff>123825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05625" y="3076575"/>
          <a:ext cx="1838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161925</xdr:rowOff>
    </xdr:from>
    <xdr:to>
      <xdr:col>9</xdr:col>
      <xdr:colOff>228600</xdr:colOff>
      <xdr:row>21</xdr:row>
      <xdr:rowOff>95250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05625" y="3381375"/>
          <a:ext cx="1857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0</xdr:row>
      <xdr:rowOff>0</xdr:rowOff>
    </xdr:from>
    <xdr:to>
      <xdr:col>15</xdr:col>
      <xdr:colOff>19050</xdr:colOff>
      <xdr:row>1</xdr:row>
      <xdr:rowOff>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087350" y="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42</xdr:row>
      <xdr:rowOff>28575</xdr:rowOff>
    </xdr:from>
    <xdr:to>
      <xdr:col>5</xdr:col>
      <xdr:colOff>114300</xdr:colOff>
      <xdr:row>44</xdr:row>
      <xdr:rowOff>66675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85950" y="7029450"/>
          <a:ext cx="1638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5</xdr:row>
      <xdr:rowOff>28575</xdr:rowOff>
    </xdr:from>
    <xdr:to>
      <xdr:col>13</xdr:col>
      <xdr:colOff>133350</xdr:colOff>
      <xdr:row>12</xdr:row>
      <xdr:rowOff>38100</xdr:rowOff>
    </xdr:to>
    <xdr:pic>
      <xdr:nvPicPr>
        <xdr:cNvPr id="2" name="Image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1028700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3" name="CommandButton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5" name="Label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9525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0</xdr:rowOff>
    </xdr:from>
    <xdr:to>
      <xdr:col>5</xdr:col>
      <xdr:colOff>0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71725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5</xdr:row>
      <xdr:rowOff>57150</xdr:rowOff>
    </xdr:from>
    <xdr:to>
      <xdr:col>13</xdr:col>
      <xdr:colOff>104775</xdr:colOff>
      <xdr:row>12</xdr:row>
      <xdr:rowOff>66675</xdr:rowOff>
    </xdr:to>
    <xdr:pic>
      <xdr:nvPicPr>
        <xdr:cNvPr id="1" name="Image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57275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2" name="Label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3" name="CommandButton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4" name="CommandButton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9525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0</xdr:rowOff>
    </xdr:from>
    <xdr:to>
      <xdr:col>5</xdr:col>
      <xdr:colOff>19050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90775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5</xdr:row>
      <xdr:rowOff>85725</xdr:rowOff>
    </xdr:from>
    <xdr:to>
      <xdr:col>13</xdr:col>
      <xdr:colOff>123825</xdr:colOff>
      <xdr:row>12</xdr:row>
      <xdr:rowOff>95250</xdr:rowOff>
    </xdr:to>
    <xdr:pic>
      <xdr:nvPicPr>
        <xdr:cNvPr id="2" name="Image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1085850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3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5" name="CommandButton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581025</xdr:colOff>
      <xdr:row>0</xdr:row>
      <xdr:rowOff>0</xdr:rowOff>
    </xdr:from>
    <xdr:to>
      <xdr:col>18</xdr:col>
      <xdr:colOff>0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01050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0</xdr:rowOff>
    </xdr:from>
    <xdr:to>
      <xdr:col>5</xdr:col>
      <xdr:colOff>9525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0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5</xdr:row>
      <xdr:rowOff>95250</xdr:rowOff>
    </xdr:from>
    <xdr:to>
      <xdr:col>13</xdr:col>
      <xdr:colOff>104775</xdr:colOff>
      <xdr:row>12</xdr:row>
      <xdr:rowOff>104775</xdr:rowOff>
    </xdr:to>
    <xdr:pic>
      <xdr:nvPicPr>
        <xdr:cNvPr id="2" name="Image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095375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3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5" name="CommandButton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9525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0</xdr:rowOff>
    </xdr:from>
    <xdr:to>
      <xdr:col>5</xdr:col>
      <xdr:colOff>9525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0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5</xdr:row>
      <xdr:rowOff>66675</xdr:rowOff>
    </xdr:from>
    <xdr:to>
      <xdr:col>13</xdr:col>
      <xdr:colOff>66675</xdr:colOff>
      <xdr:row>12</xdr:row>
      <xdr:rowOff>76200</xdr:rowOff>
    </xdr:to>
    <xdr:pic>
      <xdr:nvPicPr>
        <xdr:cNvPr id="2" name="Image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1066800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3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5" name="CommandButton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9525</xdr:rowOff>
    </xdr:from>
    <xdr:to>
      <xdr:col>18</xdr:col>
      <xdr:colOff>9525</xdr:colOff>
      <xdr:row>1</xdr:row>
      <xdr:rowOff>28575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9525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0</xdr:rowOff>
    </xdr:from>
    <xdr:to>
      <xdr:col>5</xdr:col>
      <xdr:colOff>19050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90775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133350</xdr:rowOff>
    </xdr:from>
    <xdr:to>
      <xdr:col>2</xdr:col>
      <xdr:colOff>0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133350</xdr:rowOff>
    </xdr:from>
    <xdr:to>
      <xdr:col>2</xdr:col>
      <xdr:colOff>0</xdr:colOff>
      <xdr:row>17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3372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9525</xdr:rowOff>
    </xdr:from>
    <xdr:to>
      <xdr:col>15</xdr:col>
      <xdr:colOff>342900</xdr:colOff>
      <xdr:row>6</xdr:row>
      <xdr:rowOff>9525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923925"/>
          <a:ext cx="790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6</xdr:row>
      <xdr:rowOff>9525</xdr:rowOff>
    </xdr:from>
    <xdr:to>
      <xdr:col>15</xdr:col>
      <xdr:colOff>342900</xdr:colOff>
      <xdr:row>7</xdr:row>
      <xdr:rowOff>9525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123950"/>
          <a:ext cx="790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7</xdr:row>
      <xdr:rowOff>9525</xdr:rowOff>
    </xdr:from>
    <xdr:to>
      <xdr:col>15</xdr:col>
      <xdr:colOff>333375</xdr:colOff>
      <xdr:row>7</xdr:row>
      <xdr:rowOff>190500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38950" y="1323975"/>
          <a:ext cx="7810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8</xdr:row>
      <xdr:rowOff>9525</xdr:rowOff>
    </xdr:from>
    <xdr:to>
      <xdr:col>16</xdr:col>
      <xdr:colOff>0</xdr:colOff>
      <xdr:row>8</xdr:row>
      <xdr:rowOff>190500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38950" y="1524000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9</xdr:row>
      <xdr:rowOff>9525</xdr:rowOff>
    </xdr:from>
    <xdr:to>
      <xdr:col>15</xdr:col>
      <xdr:colOff>314325</xdr:colOff>
      <xdr:row>10</xdr:row>
      <xdr:rowOff>9525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38950" y="1724025"/>
          <a:ext cx="762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10</xdr:row>
      <xdr:rowOff>9525</xdr:rowOff>
    </xdr:from>
    <xdr:to>
      <xdr:col>15</xdr:col>
      <xdr:colOff>333375</xdr:colOff>
      <xdr:row>10</xdr:row>
      <xdr:rowOff>200025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38950" y="1924050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11</xdr:row>
      <xdr:rowOff>0</xdr:rowOff>
    </xdr:from>
    <xdr:to>
      <xdr:col>15</xdr:col>
      <xdr:colOff>333375</xdr:colOff>
      <xdr:row>12</xdr:row>
      <xdr:rowOff>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38950" y="2114550"/>
          <a:ext cx="7810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12</xdr:row>
      <xdr:rowOff>0</xdr:rowOff>
    </xdr:from>
    <xdr:to>
      <xdr:col>15</xdr:col>
      <xdr:colOff>342900</xdr:colOff>
      <xdr:row>12</xdr:row>
      <xdr:rowOff>180975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38950" y="2314575"/>
          <a:ext cx="790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19</xdr:row>
      <xdr:rowOff>9525</xdr:rowOff>
    </xdr:from>
    <xdr:to>
      <xdr:col>15</xdr:col>
      <xdr:colOff>314325</xdr:colOff>
      <xdr:row>20</xdr:row>
      <xdr:rowOff>19050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38950" y="358140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20</xdr:row>
      <xdr:rowOff>9525</xdr:rowOff>
    </xdr:from>
    <xdr:to>
      <xdr:col>15</xdr:col>
      <xdr:colOff>323850</xdr:colOff>
      <xdr:row>21</xdr:row>
      <xdr:rowOff>9525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38950" y="3781425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21</xdr:row>
      <xdr:rowOff>9525</xdr:rowOff>
    </xdr:from>
    <xdr:to>
      <xdr:col>15</xdr:col>
      <xdr:colOff>323850</xdr:colOff>
      <xdr:row>22</xdr:row>
      <xdr:rowOff>9525</xdr:rowOff>
    </xdr:to>
    <xdr:pic>
      <xdr:nvPicPr>
        <xdr:cNvPr id="13" name="CheckBox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38950" y="3981450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22</xdr:row>
      <xdr:rowOff>9525</xdr:rowOff>
    </xdr:from>
    <xdr:to>
      <xdr:col>15</xdr:col>
      <xdr:colOff>314325</xdr:colOff>
      <xdr:row>22</xdr:row>
      <xdr:rowOff>190500</xdr:rowOff>
    </xdr:to>
    <xdr:pic>
      <xdr:nvPicPr>
        <xdr:cNvPr id="14" name="CheckBox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838950" y="4181475"/>
          <a:ext cx="762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23</xdr:row>
      <xdr:rowOff>9525</xdr:rowOff>
    </xdr:from>
    <xdr:to>
      <xdr:col>15</xdr:col>
      <xdr:colOff>323850</xdr:colOff>
      <xdr:row>23</xdr:row>
      <xdr:rowOff>200025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38950" y="4381500"/>
          <a:ext cx="771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24</xdr:row>
      <xdr:rowOff>0</xdr:rowOff>
    </xdr:from>
    <xdr:to>
      <xdr:col>15</xdr:col>
      <xdr:colOff>314325</xdr:colOff>
      <xdr:row>24</xdr:row>
      <xdr:rowOff>171450</xdr:rowOff>
    </xdr:to>
    <xdr:pic>
      <xdr:nvPicPr>
        <xdr:cNvPr id="16" name="CheckBox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838950" y="4572000"/>
          <a:ext cx="762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25</xdr:row>
      <xdr:rowOff>0</xdr:rowOff>
    </xdr:from>
    <xdr:to>
      <xdr:col>15</xdr:col>
      <xdr:colOff>323850</xdr:colOff>
      <xdr:row>26</xdr:row>
      <xdr:rowOff>9525</xdr:rowOff>
    </xdr:to>
    <xdr:pic>
      <xdr:nvPicPr>
        <xdr:cNvPr id="17" name="CheckBox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38950" y="4772025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25</xdr:row>
      <xdr:rowOff>190500</xdr:rowOff>
    </xdr:from>
    <xdr:to>
      <xdr:col>15</xdr:col>
      <xdr:colOff>323850</xdr:colOff>
      <xdr:row>26</xdr:row>
      <xdr:rowOff>190500</xdr:rowOff>
    </xdr:to>
    <xdr:pic>
      <xdr:nvPicPr>
        <xdr:cNvPr id="18" name="CheckBox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838950" y="4962525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133350</xdr:rowOff>
    </xdr:from>
    <xdr:to>
      <xdr:col>14</xdr:col>
      <xdr:colOff>114300</xdr:colOff>
      <xdr:row>15</xdr:row>
      <xdr:rowOff>95250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62600" y="2647950"/>
          <a:ext cx="1314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14</xdr:col>
      <xdr:colOff>114300</xdr:colOff>
      <xdr:row>29</xdr:row>
      <xdr:rowOff>142875</xdr:rowOff>
    </xdr:to>
    <xdr:pic>
      <xdr:nvPicPr>
        <xdr:cNvPr id="20" name="CommandButton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562600" y="5334000"/>
          <a:ext cx="1314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219075</xdr:rowOff>
    </xdr:from>
    <xdr:to>
      <xdr:col>2</xdr:col>
      <xdr:colOff>1800225</xdr:colOff>
      <xdr:row>1</xdr:row>
      <xdr:rowOff>209550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43</xdr:row>
      <xdr:rowOff>0</xdr:rowOff>
    </xdr:from>
    <xdr:to>
      <xdr:col>26</xdr:col>
      <xdr:colOff>133350</xdr:colOff>
      <xdr:row>45</xdr:row>
      <xdr:rowOff>95250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6962775"/>
          <a:ext cx="714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1:T44"/>
  <sheetViews>
    <sheetView workbookViewId="0" topLeftCell="A2">
      <selection activeCell="H10" sqref="H10"/>
    </sheetView>
  </sheetViews>
  <sheetFormatPr defaultColWidth="11.421875" defaultRowHeight="12.75"/>
  <cols>
    <col min="1" max="1" width="15.8515625" style="0" customWidth="1"/>
    <col min="2" max="2" width="20.140625" style="6" customWidth="1"/>
    <col min="3" max="3" width="9.28125" style="6" customWidth="1"/>
    <col min="4" max="5" width="7.8515625" style="6" customWidth="1"/>
    <col min="6" max="6" width="10.421875" style="9" bestFit="1" customWidth="1"/>
    <col min="7" max="7" width="21.7109375" style="6" customWidth="1"/>
    <col min="8" max="8" width="17.8515625" style="0" bestFit="1" customWidth="1"/>
  </cols>
  <sheetData>
    <row r="1" spans="1:8" ht="12.75">
      <c r="A1" s="8"/>
      <c r="B1" s="216" t="s">
        <v>106</v>
      </c>
      <c r="C1" s="8"/>
      <c r="D1" s="8"/>
      <c r="E1" s="8"/>
      <c r="F1" s="8"/>
      <c r="H1" s="8"/>
    </row>
    <row r="2" spans="1:10" ht="12.75">
      <c r="A2" s="8"/>
      <c r="B2" s="8"/>
      <c r="C2" s="8"/>
      <c r="D2" s="8"/>
      <c r="E2" s="8"/>
      <c r="F2" s="8"/>
      <c r="G2" s="8"/>
      <c r="H2" s="214" t="s">
        <v>82</v>
      </c>
      <c r="I2" s="214" t="s">
        <v>95</v>
      </c>
      <c r="J2" s="214" t="s">
        <v>110</v>
      </c>
    </row>
    <row r="3" spans="1:20" ht="12.75">
      <c r="A3" s="212" t="s">
        <v>147</v>
      </c>
      <c r="B3" s="212" t="s">
        <v>29</v>
      </c>
      <c r="C3" s="212" t="s">
        <v>70</v>
      </c>
      <c r="D3" s="212" t="s">
        <v>71</v>
      </c>
      <c r="E3" s="212" t="s">
        <v>72</v>
      </c>
      <c r="F3" s="508" t="s">
        <v>56</v>
      </c>
      <c r="G3" s="503" t="s">
        <v>49</v>
      </c>
      <c r="H3" s="3">
        <v>23</v>
      </c>
      <c r="I3" s="273">
        <v>36</v>
      </c>
      <c r="J3" s="273">
        <v>8</v>
      </c>
      <c r="K3" s="261"/>
      <c r="L3" s="261"/>
      <c r="M3" s="261"/>
      <c r="N3" s="261"/>
      <c r="O3" s="261"/>
      <c r="P3" s="261"/>
      <c r="Q3" s="261"/>
      <c r="R3" s="261"/>
      <c r="S3" s="261"/>
      <c r="T3" s="261"/>
    </row>
    <row r="4" spans="1:20" ht="12.75">
      <c r="A4" s="2" t="s">
        <v>127</v>
      </c>
      <c r="B4" s="3" t="s">
        <v>126</v>
      </c>
      <c r="C4" s="3">
        <v>41020</v>
      </c>
      <c r="D4" s="3">
        <v>41070</v>
      </c>
      <c r="E4" s="504">
        <v>41130</v>
      </c>
      <c r="F4" s="394"/>
      <c r="G4" s="503" t="s">
        <v>83</v>
      </c>
      <c r="H4" s="3">
        <v>6</v>
      </c>
      <c r="I4" s="273">
        <v>8</v>
      </c>
      <c r="J4" s="273">
        <v>4</v>
      </c>
      <c r="K4" s="263"/>
      <c r="L4" s="263"/>
      <c r="M4" s="263"/>
      <c r="N4" s="263"/>
      <c r="O4" s="263"/>
      <c r="P4" s="263"/>
      <c r="Q4" s="263"/>
      <c r="R4" s="263"/>
      <c r="S4" s="263"/>
      <c r="T4" s="263"/>
    </row>
    <row r="5" spans="1:20" ht="12.75">
      <c r="A5" s="2" t="s">
        <v>137</v>
      </c>
      <c r="B5" s="3" t="s">
        <v>136</v>
      </c>
      <c r="C5" s="3">
        <v>41040</v>
      </c>
      <c r="D5" s="3"/>
      <c r="E5" s="504"/>
      <c r="F5" s="394"/>
      <c r="G5" s="503" t="s">
        <v>84</v>
      </c>
      <c r="H5" s="3">
        <v>4</v>
      </c>
      <c r="I5" s="273">
        <v>4</v>
      </c>
      <c r="J5" s="273">
        <v>4</v>
      </c>
      <c r="K5" s="263"/>
      <c r="L5" s="263"/>
      <c r="M5" s="263"/>
      <c r="N5" s="263"/>
      <c r="O5" s="263"/>
      <c r="P5" s="263"/>
      <c r="Q5" s="263"/>
      <c r="R5" s="263"/>
      <c r="S5" s="263"/>
      <c r="T5" s="263"/>
    </row>
    <row r="6" spans="1:20" ht="13.5" customHeight="1">
      <c r="A6" s="2" t="s">
        <v>161</v>
      </c>
      <c r="B6" s="3" t="s">
        <v>162</v>
      </c>
      <c r="C6" s="3">
        <v>41060</v>
      </c>
      <c r="D6" s="485">
        <v>41160</v>
      </c>
      <c r="E6" s="504"/>
      <c r="F6" s="394" t="s">
        <v>196</v>
      </c>
      <c r="G6" s="502"/>
      <c r="H6" s="119"/>
      <c r="I6" s="5"/>
      <c r="J6" s="5"/>
      <c r="K6" s="271"/>
      <c r="L6" s="271"/>
      <c r="M6" s="271"/>
      <c r="N6" s="271"/>
      <c r="O6" s="263"/>
      <c r="P6" s="263"/>
      <c r="Q6" s="263"/>
      <c r="R6" s="263"/>
      <c r="S6" s="263"/>
      <c r="T6" s="263"/>
    </row>
    <row r="7" spans="1:20" ht="12.75">
      <c r="A7" s="2" t="s">
        <v>156</v>
      </c>
      <c r="B7" s="2" t="s">
        <v>157</v>
      </c>
      <c r="C7" s="3">
        <v>41070</v>
      </c>
      <c r="D7" s="485"/>
      <c r="E7" s="504"/>
      <c r="F7" s="42" t="s">
        <v>204</v>
      </c>
      <c r="G7" s="502"/>
      <c r="H7" s="119"/>
      <c r="I7" s="5"/>
      <c r="J7" s="5"/>
      <c r="K7" s="5"/>
      <c r="L7" s="5"/>
      <c r="M7" s="5"/>
      <c r="N7" s="5"/>
      <c r="O7" s="263"/>
      <c r="P7" s="263"/>
      <c r="Q7" s="263"/>
      <c r="R7" s="263"/>
      <c r="S7" s="263"/>
      <c r="T7" s="263"/>
    </row>
    <row r="8" spans="1:20" ht="12.75">
      <c r="A8" s="2" t="s">
        <v>118</v>
      </c>
      <c r="B8" s="3" t="s">
        <v>119</v>
      </c>
      <c r="C8" s="3">
        <v>41000</v>
      </c>
      <c r="D8" s="485">
        <v>41160</v>
      </c>
      <c r="E8" s="504"/>
      <c r="F8" s="394" t="s">
        <v>184</v>
      </c>
      <c r="G8" s="772"/>
      <c r="H8" s="120"/>
      <c r="I8" s="5"/>
      <c r="J8" s="5"/>
      <c r="K8" s="261"/>
      <c r="L8" s="261"/>
      <c r="M8" s="261"/>
      <c r="N8" s="261"/>
      <c r="O8" s="263"/>
      <c r="P8" s="263"/>
      <c r="Q8" s="263"/>
      <c r="R8" s="263"/>
      <c r="S8" s="263"/>
      <c r="T8" s="263"/>
    </row>
    <row r="9" spans="1:20" ht="12.75">
      <c r="A9" s="2" t="s">
        <v>125</v>
      </c>
      <c r="B9" s="3" t="s">
        <v>124</v>
      </c>
      <c r="C9" s="3">
        <v>41060</v>
      </c>
      <c r="D9" s="485">
        <v>41040</v>
      </c>
      <c r="E9" s="504">
        <v>41090</v>
      </c>
      <c r="F9" s="394" t="s">
        <v>196</v>
      </c>
      <c r="G9" s="773" t="s">
        <v>94</v>
      </c>
      <c r="H9" s="213">
        <v>3</v>
      </c>
      <c r="I9" s="273"/>
      <c r="J9" s="273">
        <v>3</v>
      </c>
      <c r="K9" s="263"/>
      <c r="L9" s="263"/>
      <c r="M9" s="263"/>
      <c r="N9" s="263"/>
      <c r="O9" s="263"/>
      <c r="P9" s="263"/>
      <c r="Q9" s="263"/>
      <c r="R9" s="263"/>
      <c r="S9" s="263"/>
      <c r="T9" s="263"/>
    </row>
    <row r="10" spans="1:20" ht="12.75">
      <c r="A10" s="2" t="s">
        <v>158</v>
      </c>
      <c r="B10" s="3" t="s">
        <v>159</v>
      </c>
      <c r="C10" s="3">
        <v>41090</v>
      </c>
      <c r="D10" s="485">
        <v>41060</v>
      </c>
      <c r="E10" s="504"/>
      <c r="F10" s="42" t="s">
        <v>204</v>
      </c>
      <c r="G10" s="120"/>
      <c r="H10" s="120"/>
      <c r="I10" s="4"/>
      <c r="J10" s="5"/>
      <c r="K10" s="271"/>
      <c r="L10" s="271"/>
      <c r="M10" s="271"/>
      <c r="N10" s="271"/>
      <c r="O10" s="263"/>
      <c r="P10" s="263"/>
      <c r="Q10" s="263"/>
      <c r="R10" s="263"/>
      <c r="S10" s="263"/>
      <c r="T10" s="263"/>
    </row>
    <row r="11" spans="1:20" ht="12.75">
      <c r="A11" s="2" t="s">
        <v>145</v>
      </c>
      <c r="B11" s="3" t="s">
        <v>144</v>
      </c>
      <c r="C11" s="3">
        <v>72230</v>
      </c>
      <c r="D11" s="485">
        <v>72430</v>
      </c>
      <c r="E11" s="504"/>
      <c r="F11" s="394" t="s">
        <v>189</v>
      </c>
      <c r="G11" s="267"/>
      <c r="H11" s="267"/>
      <c r="I11" s="261"/>
      <c r="J11" s="261"/>
      <c r="K11" s="261"/>
      <c r="L11" s="261"/>
      <c r="M11" s="261"/>
      <c r="N11" s="261"/>
      <c r="O11" s="263"/>
      <c r="P11" s="263"/>
      <c r="Q11" s="263"/>
      <c r="R11" s="263"/>
      <c r="S11" s="263"/>
      <c r="T11" s="263"/>
    </row>
    <row r="12" spans="1:20" ht="12.75">
      <c r="A12" s="2" t="s">
        <v>146</v>
      </c>
      <c r="B12" s="3" t="s">
        <v>148</v>
      </c>
      <c r="C12" s="3">
        <v>41040</v>
      </c>
      <c r="D12" s="485"/>
      <c r="E12" s="504"/>
      <c r="F12" s="394"/>
      <c r="G12" s="270"/>
      <c r="H12" s="270"/>
      <c r="I12" s="271"/>
      <c r="J12" s="271"/>
      <c r="K12" s="271"/>
      <c r="L12" s="271"/>
      <c r="M12" s="271"/>
      <c r="N12" s="271"/>
      <c r="O12" s="263"/>
      <c r="P12" s="263"/>
      <c r="Q12" s="263"/>
      <c r="R12" s="263"/>
      <c r="S12" s="263"/>
      <c r="T12" s="263"/>
    </row>
    <row r="13" spans="1:20" ht="12.75">
      <c r="A13" s="2" t="s">
        <v>140</v>
      </c>
      <c r="B13" s="3" t="s">
        <v>139</v>
      </c>
      <c r="C13" s="3">
        <v>41170</v>
      </c>
      <c r="D13" s="485">
        <v>41130</v>
      </c>
      <c r="E13" s="504"/>
      <c r="F13" s="394" t="s">
        <v>184</v>
      </c>
      <c r="G13" s="266"/>
      <c r="H13" s="119"/>
      <c r="I13" s="261"/>
      <c r="J13" s="261"/>
      <c r="K13" s="261"/>
      <c r="L13" s="261"/>
      <c r="M13" s="261"/>
      <c r="N13" s="261"/>
      <c r="O13" s="263"/>
      <c r="P13" s="263"/>
      <c r="Q13" s="263"/>
      <c r="R13" s="263"/>
      <c r="S13" s="263"/>
      <c r="T13" s="263"/>
    </row>
    <row r="14" spans="1:20" ht="12.75">
      <c r="A14" s="2" t="s">
        <v>114</v>
      </c>
      <c r="B14" s="3" t="s">
        <v>198</v>
      </c>
      <c r="C14" s="3">
        <v>41180</v>
      </c>
      <c r="D14" s="3">
        <v>41050</v>
      </c>
      <c r="E14" s="504">
        <v>40915</v>
      </c>
      <c r="F14" s="394" t="s">
        <v>200</v>
      </c>
      <c r="G14" s="270"/>
      <c r="H14" s="119"/>
      <c r="I14" s="271"/>
      <c r="J14" s="271"/>
      <c r="K14" s="271"/>
      <c r="L14" s="271"/>
      <c r="M14" s="271"/>
      <c r="N14" s="271"/>
      <c r="O14" s="263"/>
      <c r="P14" s="263"/>
      <c r="Q14" s="263"/>
      <c r="R14" s="263"/>
      <c r="S14" s="263"/>
      <c r="T14" s="263"/>
    </row>
    <row r="15" spans="1:20" ht="12.75">
      <c r="A15" s="2" t="s">
        <v>118</v>
      </c>
      <c r="B15" s="3" t="s">
        <v>120</v>
      </c>
      <c r="C15" s="215">
        <v>41120</v>
      </c>
      <c r="D15" s="3">
        <v>41040</v>
      </c>
      <c r="E15" s="504">
        <v>41200</v>
      </c>
      <c r="F15" s="394" t="s">
        <v>189</v>
      </c>
      <c r="G15" s="266"/>
      <c r="H15" s="266"/>
      <c r="I15" s="261"/>
      <c r="J15" s="261"/>
      <c r="K15" s="261"/>
      <c r="L15" s="261"/>
      <c r="M15" s="261"/>
      <c r="N15" s="261"/>
      <c r="O15" s="263"/>
      <c r="P15" s="263"/>
      <c r="Q15" s="263"/>
      <c r="R15" s="263"/>
      <c r="S15" s="263"/>
      <c r="T15" s="263"/>
    </row>
    <row r="16" spans="1:20" ht="12.75">
      <c r="A16" s="2" t="s">
        <v>201</v>
      </c>
      <c r="B16" s="3" t="s">
        <v>149</v>
      </c>
      <c r="C16" s="3">
        <v>41150</v>
      </c>
      <c r="D16" s="3"/>
      <c r="E16" s="504"/>
      <c r="F16" s="394"/>
      <c r="G16" s="272"/>
      <c r="H16" s="272"/>
      <c r="I16" s="271"/>
      <c r="J16" s="271"/>
      <c r="K16" s="271"/>
      <c r="L16" s="271"/>
      <c r="M16" s="271"/>
      <c r="N16" s="271"/>
      <c r="O16" s="263"/>
      <c r="P16" s="263"/>
      <c r="Q16" s="263"/>
      <c r="R16" s="263"/>
      <c r="S16" s="263"/>
      <c r="T16" s="263"/>
    </row>
    <row r="17" spans="1:20" ht="12.75">
      <c r="A17" s="2" t="s">
        <v>133</v>
      </c>
      <c r="B17" s="3" t="s">
        <v>132</v>
      </c>
      <c r="C17" s="3">
        <v>41120</v>
      </c>
      <c r="D17" s="3">
        <v>41040</v>
      </c>
      <c r="E17" s="504">
        <v>41200</v>
      </c>
      <c r="F17" s="394" t="s">
        <v>189</v>
      </c>
      <c r="G17" s="120"/>
      <c r="H17" s="120"/>
      <c r="I17" s="5"/>
      <c r="J17" s="5"/>
      <c r="K17" s="261"/>
      <c r="L17" s="261"/>
      <c r="M17" s="261"/>
      <c r="N17" s="261"/>
      <c r="O17" s="263"/>
      <c r="P17" s="263"/>
      <c r="Q17" s="263"/>
      <c r="R17" s="263"/>
      <c r="S17" s="263"/>
      <c r="T17" s="263"/>
    </row>
    <row r="18" spans="1:20" ht="12.75">
      <c r="A18" s="2" t="s">
        <v>143</v>
      </c>
      <c r="B18" s="3" t="s">
        <v>142</v>
      </c>
      <c r="C18" s="3">
        <v>41020</v>
      </c>
      <c r="D18" s="3">
        <v>41120</v>
      </c>
      <c r="E18" s="504"/>
      <c r="F18" s="507"/>
      <c r="G18" s="45"/>
      <c r="H18" s="46"/>
      <c r="I18" s="5"/>
      <c r="J18" s="5"/>
      <c r="K18" s="271"/>
      <c r="L18" s="271"/>
      <c r="M18" s="271"/>
      <c r="N18" s="271"/>
      <c r="O18" s="263"/>
      <c r="P18" s="263"/>
      <c r="Q18" s="263"/>
      <c r="R18" s="263"/>
      <c r="S18" s="263"/>
      <c r="T18" s="263"/>
    </row>
    <row r="19" spans="1:20" ht="12.75">
      <c r="A19" s="2" t="s">
        <v>123</v>
      </c>
      <c r="B19" s="3" t="s">
        <v>122</v>
      </c>
      <c r="C19" s="3">
        <v>41000</v>
      </c>
      <c r="D19" s="3">
        <v>41020</v>
      </c>
      <c r="E19" s="504"/>
      <c r="F19" s="394"/>
      <c r="G19" s="268"/>
      <c r="H19" s="269"/>
      <c r="I19" s="261"/>
      <c r="J19" s="261"/>
      <c r="K19" s="261"/>
      <c r="L19" s="261"/>
      <c r="M19" s="261"/>
      <c r="N19" s="261"/>
      <c r="O19" s="263"/>
      <c r="P19" s="263"/>
      <c r="Q19" s="263"/>
      <c r="R19" s="263"/>
      <c r="S19" s="263"/>
      <c r="T19" s="263"/>
    </row>
    <row r="20" spans="1:20" ht="12.75">
      <c r="A20" s="2" t="s">
        <v>146</v>
      </c>
      <c r="B20" s="2" t="s">
        <v>203</v>
      </c>
      <c r="C20" s="3">
        <v>41090</v>
      </c>
      <c r="D20" s="3"/>
      <c r="E20" s="504"/>
      <c r="F20" s="42" t="s">
        <v>204</v>
      </c>
      <c r="G20" s="264"/>
      <c r="H20" s="265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</row>
    <row r="21" spans="1:20" ht="12.75">
      <c r="A21" s="2" t="s">
        <v>130</v>
      </c>
      <c r="B21" s="3" t="s">
        <v>129</v>
      </c>
      <c r="C21" s="3">
        <v>72410</v>
      </c>
      <c r="D21" s="3">
        <v>72430</v>
      </c>
      <c r="E21" s="504"/>
      <c r="F21" s="394" t="s">
        <v>185</v>
      </c>
      <c r="G21" s="262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</row>
    <row r="22" spans="1:8" ht="12.75">
      <c r="A22" s="2" t="s">
        <v>140</v>
      </c>
      <c r="B22" s="3" t="s">
        <v>129</v>
      </c>
      <c r="C22" s="3">
        <v>72430</v>
      </c>
      <c r="D22" s="485">
        <v>72410</v>
      </c>
      <c r="E22" s="504"/>
      <c r="F22" s="394" t="s">
        <v>185</v>
      </c>
      <c r="G22" s="48"/>
      <c r="H22" s="47"/>
    </row>
    <row r="23" spans="1:6" ht="12.75">
      <c r="A23" s="2" t="s">
        <v>178</v>
      </c>
      <c r="B23" s="3" t="s">
        <v>115</v>
      </c>
      <c r="C23" s="3">
        <v>41090</v>
      </c>
      <c r="D23" s="485">
        <v>41020</v>
      </c>
      <c r="E23" s="504"/>
      <c r="F23" s="394" t="s">
        <v>204</v>
      </c>
    </row>
    <row r="24" spans="1:9" ht="12.75">
      <c r="A24" s="2" t="s">
        <v>127</v>
      </c>
      <c r="B24" s="3" t="s">
        <v>128</v>
      </c>
      <c r="C24" s="3">
        <v>41170</v>
      </c>
      <c r="D24" s="485"/>
      <c r="E24" s="504"/>
      <c r="F24" s="394" t="s">
        <v>184</v>
      </c>
      <c r="I24" s="5"/>
    </row>
    <row r="25" spans="1:6" ht="12.75">
      <c r="A25" s="2" t="s">
        <v>179</v>
      </c>
      <c r="B25" s="3" t="s">
        <v>141</v>
      </c>
      <c r="C25" s="3">
        <v>41200</v>
      </c>
      <c r="D25" s="485">
        <v>41170</v>
      </c>
      <c r="E25" s="504">
        <v>40695</v>
      </c>
      <c r="F25" s="394" t="s">
        <v>187</v>
      </c>
    </row>
    <row r="26" spans="1:6" ht="12.75">
      <c r="A26" s="6" t="s">
        <v>114</v>
      </c>
      <c r="B26" s="3" t="s">
        <v>138</v>
      </c>
      <c r="C26" s="3">
        <v>41140</v>
      </c>
      <c r="D26" s="485">
        <v>41000</v>
      </c>
      <c r="E26" s="504">
        <v>40695</v>
      </c>
      <c r="F26" s="394" t="s">
        <v>185</v>
      </c>
    </row>
    <row r="27" spans="1:6" ht="12.75">
      <c r="A27" s="2" t="s">
        <v>116</v>
      </c>
      <c r="B27" s="395" t="s">
        <v>117</v>
      </c>
      <c r="C27" s="3">
        <v>41200</v>
      </c>
      <c r="D27" s="485">
        <v>41040</v>
      </c>
      <c r="E27" s="504"/>
      <c r="F27" s="394" t="s">
        <v>187</v>
      </c>
    </row>
    <row r="28" spans="1:6" ht="12.75">
      <c r="A28" s="6" t="s">
        <v>160</v>
      </c>
      <c r="B28" s="3" t="s">
        <v>117</v>
      </c>
      <c r="C28" s="3">
        <v>41200</v>
      </c>
      <c r="D28" s="485"/>
      <c r="E28" s="504"/>
      <c r="F28" s="394" t="s">
        <v>187</v>
      </c>
    </row>
    <row r="29" spans="1:6" ht="12.75">
      <c r="A29" s="3" t="s">
        <v>190</v>
      </c>
      <c r="B29" s="3" t="s">
        <v>131</v>
      </c>
      <c r="C29" s="3">
        <v>41090</v>
      </c>
      <c r="D29" s="485"/>
      <c r="E29" s="504"/>
      <c r="F29" s="394" t="s">
        <v>186</v>
      </c>
    </row>
    <row r="30" spans="1:6" ht="12.75">
      <c r="A30" s="2" t="s">
        <v>135</v>
      </c>
      <c r="B30" s="3" t="s">
        <v>134</v>
      </c>
      <c r="C30" s="3">
        <v>41060</v>
      </c>
      <c r="D30" s="3">
        <v>41010</v>
      </c>
      <c r="E30" s="504"/>
      <c r="F30" s="394" t="s">
        <v>196</v>
      </c>
    </row>
    <row r="31" spans="1:6" ht="12.75">
      <c r="A31" s="2" t="s">
        <v>169</v>
      </c>
      <c r="B31" s="3" t="s">
        <v>121</v>
      </c>
      <c r="C31" s="3">
        <v>41170</v>
      </c>
      <c r="D31" s="3">
        <v>41200</v>
      </c>
      <c r="E31" s="504"/>
      <c r="F31" s="394" t="s">
        <v>186</v>
      </c>
    </row>
    <row r="32" spans="1:10" ht="12.75">
      <c r="A32" s="2" t="s">
        <v>169</v>
      </c>
      <c r="B32" s="395" t="s">
        <v>170</v>
      </c>
      <c r="C32" s="3">
        <v>41060</v>
      </c>
      <c r="D32" s="3">
        <v>41080</v>
      </c>
      <c r="E32" s="504"/>
      <c r="F32" s="394"/>
      <c r="G32" s="506" t="s">
        <v>182</v>
      </c>
      <c r="H32" s="500"/>
      <c r="I32" s="500"/>
      <c r="J32" s="501"/>
    </row>
    <row r="33" spans="1:10" ht="12.75">
      <c r="A33" s="2"/>
      <c r="B33" s="3"/>
      <c r="C33" s="3"/>
      <c r="D33" s="3"/>
      <c r="E33" s="504"/>
      <c r="F33" s="394"/>
      <c r="G33" s="774"/>
      <c r="H33" s="500" t="s">
        <v>206</v>
      </c>
      <c r="I33" s="564"/>
      <c r="J33" s="565"/>
    </row>
    <row r="34" spans="1:6" ht="12.75">
      <c r="A34" s="2"/>
      <c r="B34" s="2"/>
      <c r="C34" s="2"/>
      <c r="D34" s="3"/>
      <c r="E34" s="505"/>
      <c r="F34" s="394"/>
    </row>
    <row r="35" spans="1:6" ht="12.75">
      <c r="A35" s="2"/>
      <c r="B35" s="2"/>
      <c r="C35" s="2"/>
      <c r="D35" s="3"/>
      <c r="E35" s="505"/>
      <c r="F35" s="394"/>
    </row>
    <row r="36" spans="1:6" ht="12.75">
      <c r="A36" s="2"/>
      <c r="B36" s="2"/>
      <c r="C36" s="2"/>
      <c r="D36" s="3"/>
      <c r="E36" s="505"/>
      <c r="F36" s="394"/>
    </row>
    <row r="37" spans="1:6" ht="12.75">
      <c r="A37" s="2"/>
      <c r="B37" s="2"/>
      <c r="C37" s="2"/>
      <c r="D37" s="2"/>
      <c r="E37" s="2"/>
      <c r="F37" s="394"/>
    </row>
    <row r="38" spans="1:6" ht="12.75">
      <c r="A38" s="2"/>
      <c r="B38" s="2"/>
      <c r="C38" s="2"/>
      <c r="D38" s="2"/>
      <c r="E38" s="2"/>
      <c r="F38" s="394"/>
    </row>
    <row r="39" spans="1:6" ht="12.75">
      <c r="A39" s="2"/>
      <c r="B39" s="2"/>
      <c r="C39" s="2"/>
      <c r="D39" s="2"/>
      <c r="E39" s="2"/>
      <c r="F39" s="394"/>
    </row>
    <row r="40" spans="1:6" ht="12.75">
      <c r="A40" s="2"/>
      <c r="B40" s="2"/>
      <c r="C40" s="2"/>
      <c r="D40" s="2"/>
      <c r="E40" s="2"/>
      <c r="F40" s="394"/>
    </row>
    <row r="41" spans="1:6" ht="12.75">
      <c r="A41" s="2"/>
      <c r="B41" s="2"/>
      <c r="C41" s="2"/>
      <c r="D41" s="2"/>
      <c r="E41" s="2"/>
      <c r="F41" s="394"/>
    </row>
    <row r="42" spans="1:6" ht="12.75">
      <c r="A42" s="2"/>
      <c r="B42" s="2"/>
      <c r="C42" s="2"/>
      <c r="D42" s="2"/>
      <c r="E42" s="2"/>
      <c r="F42" s="394"/>
    </row>
    <row r="43" spans="1:6" ht="12.75">
      <c r="A43" s="2"/>
      <c r="B43" s="2"/>
      <c r="C43" s="2"/>
      <c r="D43" s="2"/>
      <c r="E43" s="2"/>
      <c r="F43" s="394"/>
    </row>
    <row r="44" spans="1:6" ht="12.75">
      <c r="A44" s="2"/>
      <c r="B44" s="2"/>
      <c r="C44" s="2"/>
      <c r="D44" s="2"/>
      <c r="E44" s="2"/>
      <c r="F44" s="39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5"/>
  <dimension ref="A1:V63"/>
  <sheetViews>
    <sheetView workbookViewId="0" topLeftCell="A1">
      <selection activeCell="C1" sqref="C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8" width="12.7109375" style="0" customWidth="1"/>
    <col min="9" max="9" width="5.140625" style="0" hidden="1" customWidth="1"/>
    <col min="10" max="10" width="8.28125" style="0" hidden="1" customWidth="1"/>
    <col min="11" max="11" width="5.140625" style="0" customWidth="1"/>
    <col min="12" max="12" width="3.7109375" style="0" customWidth="1"/>
    <col min="13" max="13" width="12.7109375" style="0" customWidth="1"/>
    <col min="14" max="14" width="12.7109375" style="0" hidden="1" customWidth="1"/>
    <col min="15" max="15" width="12.7109375" style="0" customWidth="1"/>
    <col min="16" max="16" width="12.7109375" style="0" hidden="1" customWidth="1"/>
    <col min="17" max="17" width="12.7109375" style="0" customWidth="1"/>
    <col min="18" max="18" width="10.140625" style="0" hidden="1" customWidth="1"/>
    <col min="19" max="20" width="9.140625" style="0" hidden="1" customWidth="1"/>
    <col min="21" max="21" width="0" style="0" hidden="1" customWidth="1"/>
    <col min="22" max="22" width="9.140625" style="0" customWidth="1"/>
  </cols>
  <sheetData>
    <row r="1" spans="1:17" ht="13.5" customHeight="1" thickBot="1">
      <c r="A1" s="118"/>
      <c r="B1" s="670"/>
      <c r="C1" s="671" t="s">
        <v>32</v>
      </c>
      <c r="D1" s="672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22" ht="13.5" customHeight="1">
      <c r="A2" s="251" t="s">
        <v>31</v>
      </c>
      <c r="B2" s="249" t="s">
        <v>30</v>
      </c>
      <c r="C2" s="249" t="s">
        <v>29</v>
      </c>
      <c r="D2" s="250" t="s">
        <v>80</v>
      </c>
      <c r="E2" s="251" t="s">
        <v>15</v>
      </c>
      <c r="F2" s="249"/>
      <c r="G2" s="252" t="s">
        <v>48</v>
      </c>
      <c r="H2" s="252" t="s">
        <v>55</v>
      </c>
      <c r="I2" s="252" t="s">
        <v>49</v>
      </c>
      <c r="J2" s="250" t="s">
        <v>50</v>
      </c>
      <c r="K2" s="488" t="s">
        <v>16</v>
      </c>
      <c r="L2" s="105"/>
      <c r="M2" s="252" t="s">
        <v>51</v>
      </c>
      <c r="N2" s="250" t="s">
        <v>50</v>
      </c>
      <c r="O2" s="489" t="s">
        <v>52</v>
      </c>
      <c r="P2" s="250" t="s">
        <v>50</v>
      </c>
      <c r="Q2" s="490" t="s">
        <v>53</v>
      </c>
      <c r="R2" s="109" t="s">
        <v>49</v>
      </c>
      <c r="S2" s="110" t="s">
        <v>67</v>
      </c>
      <c r="T2" s="113" t="s">
        <v>54</v>
      </c>
      <c r="U2" s="105" t="s">
        <v>49</v>
      </c>
      <c r="V2" s="491"/>
    </row>
    <row r="3" spans="1:22" ht="15.75" customHeight="1">
      <c r="A3" s="294">
        <v>1</v>
      </c>
      <c r="B3" s="294">
        <v>22</v>
      </c>
      <c r="C3" s="299" t="s">
        <v>199</v>
      </c>
      <c r="D3" s="311">
        <v>41180</v>
      </c>
      <c r="E3" s="303">
        <v>1</v>
      </c>
      <c r="F3" s="545" t="s">
        <v>21</v>
      </c>
      <c r="G3" s="294"/>
      <c r="H3" s="294"/>
      <c r="I3" s="665"/>
      <c r="J3" s="666">
        <v>0</v>
      </c>
      <c r="K3" s="303">
        <v>1</v>
      </c>
      <c r="L3" s="545" t="s">
        <v>17</v>
      </c>
      <c r="M3" s="299"/>
      <c r="N3" s="667">
        <v>0</v>
      </c>
      <c r="O3" s="299"/>
      <c r="P3" s="668">
        <v>0</v>
      </c>
      <c r="Q3" s="486"/>
      <c r="R3" s="261">
        <v>0</v>
      </c>
      <c r="S3" s="261"/>
      <c r="T3" s="261"/>
      <c r="V3" s="491"/>
    </row>
    <row r="4" spans="1:22" ht="15.75" customHeight="1">
      <c r="A4" s="295">
        <v>2</v>
      </c>
      <c r="B4" s="295">
        <v>17</v>
      </c>
      <c r="C4" s="300" t="s">
        <v>3</v>
      </c>
      <c r="D4" s="312">
        <v>41120</v>
      </c>
      <c r="E4" s="304">
        <v>1</v>
      </c>
      <c r="F4" s="546" t="s">
        <v>22</v>
      </c>
      <c r="G4" s="295"/>
      <c r="H4" s="295"/>
      <c r="I4" s="262"/>
      <c r="J4" s="290">
        <v>0</v>
      </c>
      <c r="K4" s="304">
        <v>1</v>
      </c>
      <c r="L4" s="546" t="s">
        <v>18</v>
      </c>
      <c r="M4" s="300"/>
      <c r="N4" s="291">
        <v>0</v>
      </c>
      <c r="O4" s="300"/>
      <c r="P4" s="263">
        <v>0</v>
      </c>
      <c r="Q4" s="487"/>
      <c r="R4" s="263">
        <v>0</v>
      </c>
      <c r="S4" s="263"/>
      <c r="T4" s="263"/>
      <c r="V4" s="491"/>
    </row>
    <row r="5" spans="1:22" ht="15.75" customHeight="1">
      <c r="A5" s="295">
        <v>3</v>
      </c>
      <c r="B5" s="295">
        <v>14</v>
      </c>
      <c r="C5" s="300" t="s">
        <v>167</v>
      </c>
      <c r="D5" s="312">
        <v>41090</v>
      </c>
      <c r="E5" s="304">
        <v>1</v>
      </c>
      <c r="F5" s="547" t="s">
        <v>23</v>
      </c>
      <c r="G5" s="295"/>
      <c r="H5" s="295"/>
      <c r="I5" s="262"/>
      <c r="J5" s="290">
        <v>0</v>
      </c>
      <c r="K5" s="304">
        <v>1</v>
      </c>
      <c r="L5" s="547" t="s">
        <v>19</v>
      </c>
      <c r="M5" s="300"/>
      <c r="N5" s="291">
        <v>0</v>
      </c>
      <c r="O5" s="300"/>
      <c r="P5" s="263">
        <v>0</v>
      </c>
      <c r="Q5" s="487"/>
      <c r="R5" s="263">
        <v>0</v>
      </c>
      <c r="S5" s="263"/>
      <c r="T5" s="263"/>
      <c r="V5" s="491"/>
    </row>
    <row r="6" spans="1:22" ht="15.75" customHeight="1" thickBot="1">
      <c r="A6" s="555">
        <v>4</v>
      </c>
      <c r="B6" s="555">
        <v>21</v>
      </c>
      <c r="C6" s="556" t="s">
        <v>1</v>
      </c>
      <c r="D6" s="557">
        <v>41020</v>
      </c>
      <c r="E6" s="558">
        <v>1</v>
      </c>
      <c r="F6" s="559" t="s">
        <v>24</v>
      </c>
      <c r="G6" s="555"/>
      <c r="H6" s="555"/>
      <c r="I6" s="560"/>
      <c r="J6" s="561">
        <v>0</v>
      </c>
      <c r="K6" s="305">
        <v>1</v>
      </c>
      <c r="L6" s="548" t="s">
        <v>20</v>
      </c>
      <c r="M6" s="301"/>
      <c r="N6" s="309">
        <v>0</v>
      </c>
      <c r="O6" s="300"/>
      <c r="P6" s="263">
        <v>0</v>
      </c>
      <c r="Q6" s="487"/>
      <c r="R6" s="263">
        <v>0</v>
      </c>
      <c r="S6" s="263"/>
      <c r="T6" s="263"/>
      <c r="V6" s="491"/>
    </row>
    <row r="7" spans="1:22" ht="15.75" customHeight="1">
      <c r="A7" s="297">
        <v>5</v>
      </c>
      <c r="B7" s="297">
        <v>8</v>
      </c>
      <c r="C7" s="302" t="s">
        <v>168</v>
      </c>
      <c r="D7" s="496">
        <v>41200</v>
      </c>
      <c r="E7" s="306">
        <v>1</v>
      </c>
      <c r="F7" s="307" t="s">
        <v>47</v>
      </c>
      <c r="G7" s="297"/>
      <c r="H7" s="297"/>
      <c r="I7" s="260"/>
      <c r="J7" s="288">
        <v>0</v>
      </c>
      <c r="K7" s="306">
        <v>2</v>
      </c>
      <c r="L7" s="549" t="s">
        <v>17</v>
      </c>
      <c r="M7" s="302"/>
      <c r="N7" s="289">
        <v>0</v>
      </c>
      <c r="O7" s="300"/>
      <c r="P7" s="263">
        <v>0</v>
      </c>
      <c r="Q7" s="487"/>
      <c r="R7" s="263">
        <v>0</v>
      </c>
      <c r="S7" s="263"/>
      <c r="T7" s="263"/>
      <c r="V7" s="491"/>
    </row>
    <row r="8" spans="1:22" ht="15.75" customHeight="1" thickBot="1">
      <c r="A8" s="296">
        <v>6</v>
      </c>
      <c r="B8" s="296">
        <v>2</v>
      </c>
      <c r="C8" s="301" t="s">
        <v>151</v>
      </c>
      <c r="D8" s="495">
        <v>41060</v>
      </c>
      <c r="E8" s="305">
        <v>1</v>
      </c>
      <c r="F8" s="310" t="s">
        <v>111</v>
      </c>
      <c r="G8" s="296"/>
      <c r="H8" s="296"/>
      <c r="I8" s="292"/>
      <c r="J8" s="310">
        <v>0</v>
      </c>
      <c r="K8" s="304">
        <v>2</v>
      </c>
      <c r="L8" s="546" t="s">
        <v>18</v>
      </c>
      <c r="M8" s="300"/>
      <c r="N8" s="291">
        <v>0</v>
      </c>
      <c r="O8" s="300"/>
      <c r="P8" s="263">
        <v>0</v>
      </c>
      <c r="Q8" s="487"/>
      <c r="R8" s="263">
        <v>0</v>
      </c>
      <c r="S8" s="263"/>
      <c r="T8" s="263"/>
      <c r="V8" s="491"/>
    </row>
    <row r="9" spans="1:22" ht="15.75" customHeight="1">
      <c r="A9" s="297">
        <v>7</v>
      </c>
      <c r="B9" s="297">
        <v>13</v>
      </c>
      <c r="C9" s="302" t="s">
        <v>180</v>
      </c>
      <c r="D9" s="496">
        <v>41090</v>
      </c>
      <c r="E9" s="306">
        <v>2</v>
      </c>
      <c r="F9" s="549" t="s">
        <v>21</v>
      </c>
      <c r="G9" s="297"/>
      <c r="H9" s="297"/>
      <c r="I9" s="260"/>
      <c r="J9" s="288">
        <v>0</v>
      </c>
      <c r="K9" s="304">
        <v>2</v>
      </c>
      <c r="L9" s="547" t="s">
        <v>19</v>
      </c>
      <c r="M9" s="300"/>
      <c r="N9" s="291">
        <v>0</v>
      </c>
      <c r="O9" s="300"/>
      <c r="P9" s="263">
        <v>0</v>
      </c>
      <c r="Q9" s="487"/>
      <c r="R9" s="263">
        <v>0</v>
      </c>
      <c r="S9" s="263"/>
      <c r="T9" s="263"/>
      <c r="V9" s="491"/>
    </row>
    <row r="10" spans="1:22" ht="15.75" customHeight="1" thickBot="1">
      <c r="A10" s="555">
        <v>8</v>
      </c>
      <c r="B10" s="555">
        <v>16</v>
      </c>
      <c r="C10" s="556" t="s">
        <v>6</v>
      </c>
      <c r="D10" s="557">
        <v>72230</v>
      </c>
      <c r="E10" s="558">
        <v>2</v>
      </c>
      <c r="F10" s="562" t="s">
        <v>22</v>
      </c>
      <c r="G10" s="555"/>
      <c r="H10" s="555"/>
      <c r="I10" s="560"/>
      <c r="J10" s="561">
        <v>0</v>
      </c>
      <c r="K10" s="305">
        <v>2</v>
      </c>
      <c r="L10" s="548" t="s">
        <v>20</v>
      </c>
      <c r="M10" s="301"/>
      <c r="N10" s="309">
        <v>0</v>
      </c>
      <c r="O10" s="300"/>
      <c r="P10" s="263">
        <v>0</v>
      </c>
      <c r="Q10" s="487"/>
      <c r="R10" s="263">
        <v>0</v>
      </c>
      <c r="S10" s="263"/>
      <c r="T10" s="263"/>
      <c r="V10" s="491"/>
    </row>
    <row r="11" spans="1:22" ht="15.75" customHeight="1">
      <c r="A11" s="297">
        <v>9</v>
      </c>
      <c r="B11" s="297">
        <v>6</v>
      </c>
      <c r="C11" s="302" t="s">
        <v>7</v>
      </c>
      <c r="D11" s="496">
        <v>41000</v>
      </c>
      <c r="E11" s="306">
        <v>2</v>
      </c>
      <c r="F11" s="550" t="s">
        <v>23</v>
      </c>
      <c r="G11" s="297"/>
      <c r="H11" s="297"/>
      <c r="I11" s="260"/>
      <c r="J11" s="288">
        <v>0</v>
      </c>
      <c r="K11" s="306">
        <v>3</v>
      </c>
      <c r="L11" s="549" t="s">
        <v>17</v>
      </c>
      <c r="M11" s="302"/>
      <c r="N11" s="289">
        <v>0</v>
      </c>
      <c r="O11" s="300"/>
      <c r="P11" s="263">
        <v>0</v>
      </c>
      <c r="Q11" s="487"/>
      <c r="R11" s="263">
        <v>0</v>
      </c>
      <c r="S11" s="263"/>
      <c r="T11" s="263"/>
      <c r="V11" s="491"/>
    </row>
    <row r="12" spans="1:22" ht="15.75" customHeight="1">
      <c r="A12" s="295">
        <v>10</v>
      </c>
      <c r="B12" s="295">
        <v>9</v>
      </c>
      <c r="C12" s="300" t="s">
        <v>12</v>
      </c>
      <c r="D12" s="497">
        <v>41200</v>
      </c>
      <c r="E12" s="304">
        <v>2</v>
      </c>
      <c r="F12" s="551" t="s">
        <v>24</v>
      </c>
      <c r="G12" s="295"/>
      <c r="H12" s="295"/>
      <c r="I12" s="262"/>
      <c r="J12" s="290">
        <v>0</v>
      </c>
      <c r="K12" s="304">
        <v>3</v>
      </c>
      <c r="L12" s="546" t="s">
        <v>18</v>
      </c>
      <c r="M12" s="300"/>
      <c r="N12" s="291">
        <v>0</v>
      </c>
      <c r="O12" s="300"/>
      <c r="P12" s="263">
        <v>0</v>
      </c>
      <c r="Q12" s="487"/>
      <c r="R12" s="263">
        <v>0</v>
      </c>
      <c r="S12" s="263"/>
      <c r="T12" s="263"/>
      <c r="V12" s="491"/>
    </row>
    <row r="13" spans="1:22" ht="15.75" customHeight="1">
      <c r="A13" s="295">
        <v>11</v>
      </c>
      <c r="B13" s="295">
        <v>12</v>
      </c>
      <c r="C13" s="300" t="s">
        <v>14</v>
      </c>
      <c r="D13" s="497">
        <v>72410</v>
      </c>
      <c r="E13" s="304">
        <v>2</v>
      </c>
      <c r="F13" s="308" t="s">
        <v>47</v>
      </c>
      <c r="G13" s="295"/>
      <c r="H13" s="295"/>
      <c r="I13" s="262"/>
      <c r="J13" s="290">
        <v>0</v>
      </c>
      <c r="K13" s="304">
        <v>3</v>
      </c>
      <c r="L13" s="547" t="s">
        <v>19</v>
      </c>
      <c r="M13" s="300"/>
      <c r="N13" s="291">
        <v>0</v>
      </c>
      <c r="O13" s="300"/>
      <c r="P13" s="263">
        <v>0</v>
      </c>
      <c r="Q13" s="487"/>
      <c r="R13" s="263">
        <v>0</v>
      </c>
      <c r="S13" s="263"/>
      <c r="T13" s="263"/>
      <c r="V13" s="491"/>
    </row>
    <row r="14" spans="1:22" ht="15.75" customHeight="1" thickBot="1">
      <c r="A14" s="296">
        <v>12</v>
      </c>
      <c r="B14" s="296">
        <v>24</v>
      </c>
      <c r="C14" s="301"/>
      <c r="D14" s="313"/>
      <c r="E14" s="305">
        <v>2</v>
      </c>
      <c r="F14" s="310" t="s">
        <v>111</v>
      </c>
      <c r="G14" s="296"/>
      <c r="H14" s="296"/>
      <c r="I14" s="292"/>
      <c r="J14" s="310">
        <v>0</v>
      </c>
      <c r="K14" s="305">
        <v>3</v>
      </c>
      <c r="L14" s="548" t="s">
        <v>20</v>
      </c>
      <c r="M14" s="301"/>
      <c r="N14" s="309">
        <v>0</v>
      </c>
      <c r="O14" s="300"/>
      <c r="P14" s="263">
        <v>0</v>
      </c>
      <c r="Q14" s="487"/>
      <c r="R14" s="263">
        <v>0</v>
      </c>
      <c r="S14" s="263"/>
      <c r="T14" s="263"/>
      <c r="V14" s="491"/>
    </row>
    <row r="15" spans="1:22" ht="15.75" customHeight="1">
      <c r="A15" s="297">
        <v>13</v>
      </c>
      <c r="B15" s="297">
        <v>7</v>
      </c>
      <c r="C15" s="302" t="s">
        <v>181</v>
      </c>
      <c r="D15" s="314">
        <v>41200</v>
      </c>
      <c r="E15" s="306">
        <v>3</v>
      </c>
      <c r="F15" s="549" t="s">
        <v>21</v>
      </c>
      <c r="G15" s="297"/>
      <c r="H15" s="297"/>
      <c r="I15" s="260"/>
      <c r="J15" s="288">
        <v>0</v>
      </c>
      <c r="K15" s="306">
        <v>4</v>
      </c>
      <c r="L15" s="549" t="s">
        <v>17</v>
      </c>
      <c r="M15" s="302"/>
      <c r="N15" s="289">
        <v>0</v>
      </c>
      <c r="O15" s="300"/>
      <c r="P15" s="263">
        <v>0</v>
      </c>
      <c r="Q15" s="487"/>
      <c r="R15" s="263">
        <v>0</v>
      </c>
      <c r="S15" s="263"/>
      <c r="T15" s="263"/>
      <c r="V15" s="491"/>
    </row>
    <row r="16" spans="1:22" ht="15.75" customHeight="1">
      <c r="A16" s="295">
        <v>14</v>
      </c>
      <c r="B16" s="295">
        <v>23</v>
      </c>
      <c r="C16" s="300"/>
      <c r="D16" s="312"/>
      <c r="E16" s="304">
        <v>3</v>
      </c>
      <c r="F16" s="546" t="s">
        <v>22</v>
      </c>
      <c r="G16" s="295"/>
      <c r="H16" s="295"/>
      <c r="I16" s="262"/>
      <c r="J16" s="290">
        <v>0</v>
      </c>
      <c r="K16" s="304">
        <v>4</v>
      </c>
      <c r="L16" s="546" t="s">
        <v>18</v>
      </c>
      <c r="M16" s="300"/>
      <c r="N16" s="291">
        <v>0</v>
      </c>
      <c r="O16" s="300"/>
      <c r="P16" s="263">
        <v>0</v>
      </c>
      <c r="Q16" s="487"/>
      <c r="R16" s="263">
        <v>0</v>
      </c>
      <c r="S16" s="263"/>
      <c r="T16" s="263"/>
      <c r="V16" s="491"/>
    </row>
    <row r="17" spans="1:22" ht="15.75" customHeight="1">
      <c r="A17" s="295">
        <v>15</v>
      </c>
      <c r="B17" s="295">
        <v>1</v>
      </c>
      <c r="C17" s="300" t="s">
        <v>165</v>
      </c>
      <c r="D17" s="312">
        <v>41060</v>
      </c>
      <c r="E17" s="304">
        <v>3</v>
      </c>
      <c r="F17" s="547" t="s">
        <v>23</v>
      </c>
      <c r="G17" s="295"/>
      <c r="H17" s="295"/>
      <c r="I17" s="262"/>
      <c r="J17" s="290">
        <v>0</v>
      </c>
      <c r="K17" s="304">
        <v>4</v>
      </c>
      <c r="L17" s="547" t="s">
        <v>19</v>
      </c>
      <c r="M17" s="300"/>
      <c r="N17" s="291">
        <v>0</v>
      </c>
      <c r="O17" s="300"/>
      <c r="P17" s="263">
        <v>0</v>
      </c>
      <c r="Q17" s="487"/>
      <c r="R17" s="263">
        <v>0</v>
      </c>
      <c r="S17" s="263"/>
      <c r="T17" s="263"/>
      <c r="V17" s="491"/>
    </row>
    <row r="18" spans="1:22" ht="15.75" customHeight="1" thickBot="1">
      <c r="A18" s="555">
        <v>16</v>
      </c>
      <c r="B18" s="555">
        <v>4</v>
      </c>
      <c r="C18" s="556" t="s">
        <v>152</v>
      </c>
      <c r="D18" s="563">
        <v>41170</v>
      </c>
      <c r="E18" s="558">
        <v>3</v>
      </c>
      <c r="F18" s="559" t="s">
        <v>24</v>
      </c>
      <c r="G18" s="555"/>
      <c r="H18" s="555"/>
      <c r="I18" s="560"/>
      <c r="J18" s="561">
        <v>0</v>
      </c>
      <c r="K18" s="305">
        <v>4</v>
      </c>
      <c r="L18" s="548" t="s">
        <v>20</v>
      </c>
      <c r="M18" s="301"/>
      <c r="N18" s="309">
        <v>0</v>
      </c>
      <c r="O18" s="300"/>
      <c r="P18" s="263">
        <v>0</v>
      </c>
      <c r="Q18" s="487"/>
      <c r="R18" s="263">
        <v>0</v>
      </c>
      <c r="S18" s="263"/>
      <c r="T18" s="333"/>
      <c r="V18" s="491"/>
    </row>
    <row r="19" spans="1:22" ht="15.75" customHeight="1">
      <c r="A19" s="297">
        <v>17</v>
      </c>
      <c r="B19" s="297">
        <v>11</v>
      </c>
      <c r="C19" s="302" t="s">
        <v>9</v>
      </c>
      <c r="D19" s="314">
        <v>72430</v>
      </c>
      <c r="E19" s="306">
        <v>3</v>
      </c>
      <c r="F19" s="307" t="s">
        <v>47</v>
      </c>
      <c r="G19" s="297"/>
      <c r="H19" s="297"/>
      <c r="I19" s="260"/>
      <c r="J19" s="288">
        <v>0</v>
      </c>
      <c r="K19" s="306">
        <v>5</v>
      </c>
      <c r="L19" s="549" t="s">
        <v>17</v>
      </c>
      <c r="M19" s="302"/>
      <c r="N19" s="289">
        <v>0</v>
      </c>
      <c r="O19" s="300"/>
      <c r="P19" s="263">
        <v>0</v>
      </c>
      <c r="Q19" s="487"/>
      <c r="R19" s="263">
        <v>0</v>
      </c>
      <c r="S19" s="263"/>
      <c r="T19" s="263"/>
      <c r="V19" s="491"/>
    </row>
    <row r="20" spans="1:22" ht="15.75" customHeight="1" thickBot="1">
      <c r="A20" s="296">
        <v>18</v>
      </c>
      <c r="B20" s="296">
        <v>20</v>
      </c>
      <c r="C20" s="301" t="s">
        <v>150</v>
      </c>
      <c r="D20" s="495">
        <v>41020</v>
      </c>
      <c r="E20" s="305">
        <v>3</v>
      </c>
      <c r="F20" s="310" t="s">
        <v>111</v>
      </c>
      <c r="G20" s="296"/>
      <c r="H20" s="296"/>
      <c r="I20" s="292"/>
      <c r="J20" s="310">
        <v>0</v>
      </c>
      <c r="K20" s="304">
        <v>5</v>
      </c>
      <c r="L20" s="546" t="s">
        <v>18</v>
      </c>
      <c r="M20" s="300"/>
      <c r="N20" s="291">
        <v>0</v>
      </c>
      <c r="O20" s="300"/>
      <c r="P20" s="263">
        <v>0</v>
      </c>
      <c r="Q20" s="487"/>
      <c r="R20" s="263">
        <v>0</v>
      </c>
      <c r="S20" s="263"/>
      <c r="T20" s="263"/>
      <c r="V20" s="491"/>
    </row>
    <row r="21" spans="1:22" ht="15.75" customHeight="1">
      <c r="A21" s="297">
        <v>19</v>
      </c>
      <c r="B21" s="297">
        <v>5</v>
      </c>
      <c r="C21" s="302" t="s">
        <v>4</v>
      </c>
      <c r="D21" s="496">
        <v>41170</v>
      </c>
      <c r="E21" s="306">
        <v>4</v>
      </c>
      <c r="F21" s="549" t="s">
        <v>21</v>
      </c>
      <c r="G21" s="297"/>
      <c r="H21" s="297"/>
      <c r="I21" s="260"/>
      <c r="J21" s="288">
        <v>0</v>
      </c>
      <c r="K21" s="304">
        <v>5</v>
      </c>
      <c r="L21" s="547" t="s">
        <v>19</v>
      </c>
      <c r="M21" s="300"/>
      <c r="N21" s="291">
        <v>0</v>
      </c>
      <c r="O21" s="300"/>
      <c r="P21" s="263">
        <v>0</v>
      </c>
      <c r="Q21" s="487"/>
      <c r="R21" s="263">
        <v>0</v>
      </c>
      <c r="S21" s="263"/>
      <c r="T21" s="263"/>
      <c r="V21" s="491"/>
    </row>
    <row r="22" spans="1:22" ht="15.75" customHeight="1" thickBot="1">
      <c r="A22" s="555">
        <v>20</v>
      </c>
      <c r="B22" s="555">
        <v>3</v>
      </c>
      <c r="C22" s="556" t="s">
        <v>10</v>
      </c>
      <c r="D22" s="557">
        <v>41060</v>
      </c>
      <c r="E22" s="558">
        <v>4</v>
      </c>
      <c r="F22" s="562" t="s">
        <v>22</v>
      </c>
      <c r="G22" s="555"/>
      <c r="H22" s="555"/>
      <c r="I22" s="560"/>
      <c r="J22" s="561">
        <v>0</v>
      </c>
      <c r="K22" s="305">
        <v>5</v>
      </c>
      <c r="L22" s="548" t="s">
        <v>20</v>
      </c>
      <c r="M22" s="301"/>
      <c r="N22" s="309">
        <v>0</v>
      </c>
      <c r="O22" s="300"/>
      <c r="P22" s="263">
        <v>0</v>
      </c>
      <c r="Q22" s="487"/>
      <c r="R22" s="263">
        <v>0</v>
      </c>
      <c r="S22" s="263"/>
      <c r="T22" s="333"/>
      <c r="V22" s="491"/>
    </row>
    <row r="23" spans="1:22" ht="15.75" customHeight="1">
      <c r="A23" s="297">
        <v>21</v>
      </c>
      <c r="B23" s="297">
        <v>19</v>
      </c>
      <c r="C23" s="302" t="s">
        <v>202</v>
      </c>
      <c r="D23" s="496">
        <v>41150</v>
      </c>
      <c r="E23" s="306">
        <v>4</v>
      </c>
      <c r="F23" s="550" t="s">
        <v>23</v>
      </c>
      <c r="G23" s="297"/>
      <c r="H23" s="297"/>
      <c r="I23" s="260"/>
      <c r="J23" s="288">
        <v>0</v>
      </c>
      <c r="K23" s="306">
        <v>6</v>
      </c>
      <c r="L23" s="549" t="s">
        <v>17</v>
      </c>
      <c r="M23" s="302"/>
      <c r="N23" s="289">
        <v>0</v>
      </c>
      <c r="O23" s="300"/>
      <c r="P23" s="263">
        <v>0</v>
      </c>
      <c r="Q23" s="487"/>
      <c r="R23" s="263">
        <v>0</v>
      </c>
      <c r="S23" s="263"/>
      <c r="T23" s="263"/>
      <c r="V23" s="491"/>
    </row>
    <row r="24" spans="1:22" ht="15.75" customHeight="1">
      <c r="A24" s="295">
        <v>22</v>
      </c>
      <c r="B24" s="295">
        <v>10</v>
      </c>
      <c r="C24" s="300" t="s">
        <v>2</v>
      </c>
      <c r="D24" s="497">
        <v>41140</v>
      </c>
      <c r="E24" s="304">
        <v>4</v>
      </c>
      <c r="F24" s="551" t="s">
        <v>24</v>
      </c>
      <c r="G24" s="295"/>
      <c r="H24" s="295"/>
      <c r="I24" s="262"/>
      <c r="J24" s="290">
        <v>0</v>
      </c>
      <c r="K24" s="304">
        <v>6</v>
      </c>
      <c r="L24" s="546" t="s">
        <v>18</v>
      </c>
      <c r="M24" s="300"/>
      <c r="N24" s="291">
        <v>0</v>
      </c>
      <c r="O24" s="300"/>
      <c r="P24" s="263">
        <v>0</v>
      </c>
      <c r="Q24" s="487"/>
      <c r="R24" s="263">
        <v>0</v>
      </c>
      <c r="S24" s="263"/>
      <c r="T24" s="263"/>
      <c r="V24" s="491"/>
    </row>
    <row r="25" spans="1:22" ht="15.75" customHeight="1">
      <c r="A25" s="295">
        <v>23</v>
      </c>
      <c r="B25" s="295">
        <v>18</v>
      </c>
      <c r="C25" s="300" t="s">
        <v>8</v>
      </c>
      <c r="D25" s="497">
        <v>41120</v>
      </c>
      <c r="E25" s="304">
        <v>4</v>
      </c>
      <c r="F25" s="308" t="s">
        <v>47</v>
      </c>
      <c r="G25" s="295"/>
      <c r="H25" s="295"/>
      <c r="I25" s="262"/>
      <c r="J25" s="290">
        <v>0</v>
      </c>
      <c r="K25" s="304">
        <v>6</v>
      </c>
      <c r="L25" s="547" t="s">
        <v>19</v>
      </c>
      <c r="M25" s="300"/>
      <c r="N25" s="291">
        <v>0</v>
      </c>
      <c r="O25" s="300"/>
      <c r="P25" s="263">
        <v>0</v>
      </c>
      <c r="Q25" s="487"/>
      <c r="R25" s="263">
        <v>0</v>
      </c>
      <c r="S25" s="263"/>
      <c r="T25" s="263"/>
      <c r="V25" s="491"/>
    </row>
    <row r="26" spans="1:22" ht="15.75" customHeight="1" thickBot="1">
      <c r="A26" s="794">
        <v>24</v>
      </c>
      <c r="B26" s="296">
        <v>15</v>
      </c>
      <c r="C26" s="301" t="s">
        <v>205</v>
      </c>
      <c r="D26" s="495">
        <v>41090</v>
      </c>
      <c r="E26" s="305">
        <v>4</v>
      </c>
      <c r="F26" s="310" t="s">
        <v>111</v>
      </c>
      <c r="G26" s="296"/>
      <c r="H26" s="296"/>
      <c r="I26" s="292"/>
      <c r="J26" s="310">
        <v>0</v>
      </c>
      <c r="K26" s="305">
        <v>6</v>
      </c>
      <c r="L26" s="548" t="s">
        <v>20</v>
      </c>
      <c r="M26" s="301"/>
      <c r="N26" s="309">
        <v>0</v>
      </c>
      <c r="O26" s="301"/>
      <c r="P26" s="293">
        <v>0</v>
      </c>
      <c r="Q26" s="795"/>
      <c r="R26" s="293">
        <v>0</v>
      </c>
      <c r="S26" s="293"/>
      <c r="T26" s="796"/>
      <c r="V26" s="491"/>
    </row>
    <row r="27" spans="1:22" ht="10.5" customHeight="1" hidden="1">
      <c r="A27" s="297">
        <v>25</v>
      </c>
      <c r="B27" s="297"/>
      <c r="C27" s="302"/>
      <c r="D27" s="496"/>
      <c r="E27" s="306"/>
      <c r="F27" s="549"/>
      <c r="G27" s="302"/>
      <c r="H27" s="302"/>
      <c r="I27" s="261"/>
      <c r="J27" s="289"/>
      <c r="K27" s="306"/>
      <c r="L27" s="549"/>
      <c r="M27" s="302"/>
      <c r="N27" s="289"/>
      <c r="O27" s="302"/>
      <c r="P27" s="261"/>
      <c r="Q27" s="793"/>
      <c r="R27" s="261"/>
      <c r="S27" s="261"/>
      <c r="T27" s="261"/>
      <c r="V27" s="491"/>
    </row>
    <row r="28" spans="1:22" ht="10.5" customHeight="1" hidden="1">
      <c r="A28" s="295">
        <v>26</v>
      </c>
      <c r="B28" s="295"/>
      <c r="C28" s="300"/>
      <c r="D28" s="295"/>
      <c r="E28" s="304"/>
      <c r="F28" s="546"/>
      <c r="G28" s="300"/>
      <c r="H28" s="300"/>
      <c r="I28" s="263"/>
      <c r="J28" s="291"/>
      <c r="K28" s="304"/>
      <c r="L28" s="546"/>
      <c r="M28" s="300"/>
      <c r="N28" s="291"/>
      <c r="O28" s="300"/>
      <c r="P28" s="263"/>
      <c r="Q28" s="487"/>
      <c r="R28" s="263"/>
      <c r="S28" s="263"/>
      <c r="T28" s="263"/>
      <c r="V28" s="491"/>
    </row>
    <row r="29" spans="1:22" ht="10.5" customHeight="1" hidden="1">
      <c r="A29" s="295">
        <v>27</v>
      </c>
      <c r="B29" s="295"/>
      <c r="C29" s="300"/>
      <c r="D29" s="295"/>
      <c r="E29" s="304"/>
      <c r="F29" s="547"/>
      <c r="G29" s="300"/>
      <c r="H29" s="300"/>
      <c r="I29" s="263"/>
      <c r="J29" s="291"/>
      <c r="K29" s="304"/>
      <c r="L29" s="547"/>
      <c r="M29" s="300"/>
      <c r="N29" s="291"/>
      <c r="O29" s="300"/>
      <c r="P29" s="263"/>
      <c r="Q29" s="487"/>
      <c r="R29" s="263"/>
      <c r="S29" s="263"/>
      <c r="T29" s="263"/>
      <c r="V29" s="491"/>
    </row>
    <row r="30" spans="1:22" ht="10.5" customHeight="1" hidden="1" thickBot="1">
      <c r="A30" s="555">
        <v>28</v>
      </c>
      <c r="B30" s="555"/>
      <c r="C30" s="556"/>
      <c r="D30" s="555"/>
      <c r="E30" s="558"/>
      <c r="F30" s="559"/>
      <c r="G30" s="556"/>
      <c r="H30" s="556"/>
      <c r="I30" s="646"/>
      <c r="J30" s="647"/>
      <c r="K30" s="305"/>
      <c r="L30" s="548"/>
      <c r="M30" s="301"/>
      <c r="N30" s="309"/>
      <c r="O30" s="300"/>
      <c r="P30" s="263"/>
      <c r="Q30" s="487"/>
      <c r="R30" s="263"/>
      <c r="S30" s="263"/>
      <c r="T30" s="263"/>
      <c r="V30" s="491"/>
    </row>
    <row r="31" spans="1:22" ht="10.5" customHeight="1" hidden="1">
      <c r="A31" s="297">
        <v>29</v>
      </c>
      <c r="B31" s="297"/>
      <c r="C31" s="302"/>
      <c r="D31" s="297"/>
      <c r="E31" s="306"/>
      <c r="F31" s="307"/>
      <c r="G31" s="302"/>
      <c r="H31" s="302"/>
      <c r="I31" s="261"/>
      <c r="J31" s="289"/>
      <c r="K31" s="306"/>
      <c r="L31" s="549"/>
      <c r="M31" s="302"/>
      <c r="N31" s="289"/>
      <c r="O31" s="300"/>
      <c r="P31" s="263"/>
      <c r="Q31" s="487"/>
      <c r="R31" s="263"/>
      <c r="S31" s="263"/>
      <c r="T31" s="263"/>
      <c r="V31" s="491"/>
    </row>
    <row r="32" spans="1:22" ht="10.5" customHeight="1" hidden="1" thickBot="1">
      <c r="A32" s="296">
        <v>30</v>
      </c>
      <c r="B32" s="296"/>
      <c r="C32" s="301"/>
      <c r="D32" s="296"/>
      <c r="E32" s="305"/>
      <c r="F32" s="310"/>
      <c r="G32" s="301"/>
      <c r="H32" s="301"/>
      <c r="I32" s="293"/>
      <c r="J32" s="309"/>
      <c r="K32" s="304"/>
      <c r="L32" s="546"/>
      <c r="M32" s="300"/>
      <c r="N32" s="291"/>
      <c r="O32" s="300"/>
      <c r="P32" s="263"/>
      <c r="Q32" s="487"/>
      <c r="R32" s="263"/>
      <c r="S32" s="263"/>
      <c r="T32" s="263"/>
      <c r="V32" s="491"/>
    </row>
    <row r="33" spans="1:22" ht="10.5" customHeight="1" hidden="1">
      <c r="A33" s="297">
        <v>31</v>
      </c>
      <c r="B33" s="297"/>
      <c r="C33" s="302"/>
      <c r="D33" s="297"/>
      <c r="E33" s="306"/>
      <c r="F33" s="549"/>
      <c r="G33" s="302"/>
      <c r="H33" s="302"/>
      <c r="I33" s="261"/>
      <c r="J33" s="289"/>
      <c r="K33" s="304"/>
      <c r="L33" s="547"/>
      <c r="M33" s="300"/>
      <c r="N33" s="291"/>
      <c r="O33" s="300"/>
      <c r="P33" s="263"/>
      <c r="Q33" s="487"/>
      <c r="R33" s="263"/>
      <c r="S33" s="263"/>
      <c r="T33" s="263"/>
      <c r="V33" s="491"/>
    </row>
    <row r="34" spans="1:22" ht="10.5" customHeight="1" hidden="1" thickBot="1">
      <c r="A34" s="555">
        <v>32</v>
      </c>
      <c r="B34" s="555"/>
      <c r="C34" s="556"/>
      <c r="D34" s="555"/>
      <c r="E34" s="558"/>
      <c r="F34" s="562"/>
      <c r="G34" s="556"/>
      <c r="H34" s="556"/>
      <c r="I34" s="646"/>
      <c r="J34" s="647"/>
      <c r="K34" s="305"/>
      <c r="L34" s="548"/>
      <c r="M34" s="301"/>
      <c r="N34" s="309"/>
      <c r="O34" s="300"/>
      <c r="P34" s="263"/>
      <c r="Q34" s="487"/>
      <c r="R34" s="263"/>
      <c r="S34" s="263"/>
      <c r="T34" s="263"/>
      <c r="V34" s="491"/>
    </row>
    <row r="35" spans="1:22" ht="10.5" customHeight="1" hidden="1">
      <c r="A35" s="306">
        <v>33</v>
      </c>
      <c r="B35" s="306"/>
      <c r="C35" s="673"/>
      <c r="D35" s="306"/>
      <c r="E35" s="306"/>
      <c r="F35" s="663"/>
      <c r="G35" s="673"/>
      <c r="H35" s="673"/>
      <c r="I35" s="261"/>
      <c r="J35" s="289"/>
      <c r="K35" s="306"/>
      <c r="L35" s="664"/>
      <c r="M35" s="673"/>
      <c r="N35" s="289"/>
      <c r="O35" s="669"/>
      <c r="P35" s="263"/>
      <c r="Q35" s="487"/>
      <c r="R35" s="263"/>
      <c r="S35" s="263"/>
      <c r="T35" s="263"/>
      <c r="V35" s="5"/>
    </row>
    <row r="36" spans="1:22" ht="10.5" customHeight="1" hidden="1">
      <c r="A36" s="304">
        <v>34</v>
      </c>
      <c r="B36" s="304"/>
      <c r="C36" s="669"/>
      <c r="D36" s="304"/>
      <c r="E36" s="304"/>
      <c r="F36" s="660"/>
      <c r="G36" s="669"/>
      <c r="H36" s="669"/>
      <c r="I36" s="263"/>
      <c r="J36" s="291"/>
      <c r="K36" s="304"/>
      <c r="L36" s="661"/>
      <c r="M36" s="669"/>
      <c r="N36" s="291"/>
      <c r="O36" s="669"/>
      <c r="P36" s="263"/>
      <c r="Q36" s="487"/>
      <c r="R36" s="263"/>
      <c r="S36" s="263"/>
      <c r="T36" s="263"/>
      <c r="V36" s="5"/>
    </row>
    <row r="37" spans="1:22" ht="10.5" customHeight="1" hidden="1">
      <c r="A37" s="304">
        <v>35</v>
      </c>
      <c r="B37" s="304"/>
      <c r="C37" s="669"/>
      <c r="D37" s="304"/>
      <c r="E37" s="304"/>
      <c r="F37" s="662"/>
      <c r="G37" s="669"/>
      <c r="H37" s="669"/>
      <c r="I37" s="263"/>
      <c r="J37" s="291"/>
      <c r="K37" s="304"/>
      <c r="L37" s="659"/>
      <c r="M37" s="669"/>
      <c r="N37" s="291"/>
      <c r="O37" s="669"/>
      <c r="P37" s="263"/>
      <c r="Q37" s="487"/>
      <c r="R37" s="263"/>
      <c r="S37" s="263"/>
      <c r="T37" s="263"/>
      <c r="V37" s="5"/>
    </row>
    <row r="38" spans="1:22" ht="10.5" customHeight="1" hidden="1" thickBot="1">
      <c r="A38" s="553">
        <v>36</v>
      </c>
      <c r="B38" s="553"/>
      <c r="C38" s="672"/>
      <c r="D38" s="553"/>
      <c r="E38" s="553"/>
      <c r="F38" s="674"/>
      <c r="G38" s="672"/>
      <c r="H38" s="672"/>
      <c r="I38" s="118"/>
      <c r="J38" s="675"/>
      <c r="K38" s="553"/>
      <c r="L38" s="676"/>
      <c r="M38" s="672"/>
      <c r="N38" s="675"/>
      <c r="O38" s="672"/>
      <c r="P38" s="118"/>
      <c r="Q38" s="645"/>
      <c r="R38" s="261"/>
      <c r="S38" s="261"/>
      <c r="T38" s="261"/>
      <c r="V38" s="5"/>
    </row>
    <row r="39" spans="1:20" s="85" customFormat="1" ht="10.5" customHeight="1">
      <c r="A39" s="798"/>
      <c r="B39" s="798"/>
      <c r="C39" s="798"/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798"/>
      <c r="O39" s="798"/>
      <c r="P39" s="798"/>
      <c r="Q39" s="798"/>
      <c r="R39" s="649"/>
      <c r="S39" s="649"/>
      <c r="T39" s="649"/>
    </row>
    <row r="40" spans="1:20" s="85" customFormat="1" ht="10.5" customHeight="1">
      <c r="A40" s="797"/>
      <c r="B40" s="797"/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648"/>
      <c r="Q40" s="797"/>
      <c r="R40" s="649"/>
      <c r="S40" s="649"/>
      <c r="T40" s="649"/>
    </row>
    <row r="41" spans="2:14" ht="19.5" customHeight="1" thickBot="1">
      <c r="B41" s="10"/>
      <c r="C41" s="334" t="s">
        <v>177</v>
      </c>
      <c r="D41" s="238"/>
      <c r="G41" s="49"/>
      <c r="H41" s="9"/>
      <c r="I41" s="5"/>
      <c r="J41" s="315">
        <f>MAX(U43:U50)</f>
        <v>0</v>
      </c>
      <c r="N41" s="30">
        <f>MAX(M43:M50)</f>
        <v>0</v>
      </c>
    </row>
    <row r="42" spans="1:15" ht="19.5" customHeight="1">
      <c r="A42" s="316" t="s">
        <v>31</v>
      </c>
      <c r="B42" s="317" t="s">
        <v>30</v>
      </c>
      <c r="C42" s="317" t="s">
        <v>29</v>
      </c>
      <c r="D42" s="318" t="s">
        <v>80</v>
      </c>
      <c r="E42" s="319" t="s">
        <v>15</v>
      </c>
      <c r="F42" s="317"/>
      <c r="G42" s="317" t="s">
        <v>48</v>
      </c>
      <c r="H42" s="317" t="s">
        <v>55</v>
      </c>
      <c r="I42" s="320" t="s">
        <v>49</v>
      </c>
      <c r="J42" s="317" t="s">
        <v>50</v>
      </c>
      <c r="K42" s="319" t="s">
        <v>16</v>
      </c>
      <c r="L42" s="317"/>
      <c r="M42" s="318" t="s">
        <v>51</v>
      </c>
      <c r="N42" s="66" t="s">
        <v>50</v>
      </c>
      <c r="O42" s="492" t="s">
        <v>171</v>
      </c>
    </row>
    <row r="43" spans="1:15" ht="19.5" customHeight="1">
      <c r="A43" s="361">
        <v>1</v>
      </c>
      <c r="B43" s="358"/>
      <c r="C43" s="355"/>
      <c r="D43" s="287"/>
      <c r="E43" s="351">
        <v>1</v>
      </c>
      <c r="F43" s="651" t="s">
        <v>21</v>
      </c>
      <c r="G43" s="348"/>
      <c r="H43" s="345"/>
      <c r="I43" s="323"/>
      <c r="J43" s="335"/>
      <c r="K43" s="322">
        <v>1</v>
      </c>
      <c r="L43" s="650" t="s">
        <v>17</v>
      </c>
      <c r="M43" s="338"/>
      <c r="N43" s="427">
        <f>IF(M43,1000/N41*M43,0)</f>
        <v>0</v>
      </c>
      <c r="O43" s="493"/>
    </row>
    <row r="44" spans="1:15" ht="19.5" customHeight="1">
      <c r="A44" s="362">
        <v>2</v>
      </c>
      <c r="B44" s="359"/>
      <c r="C44" s="356"/>
      <c r="D44" s="135"/>
      <c r="E44" s="352">
        <v>1</v>
      </c>
      <c r="F44" s="653" t="s">
        <v>22</v>
      </c>
      <c r="G44" s="349"/>
      <c r="H44" s="346"/>
      <c r="I44" s="321"/>
      <c r="J44" s="336"/>
      <c r="K44" s="324">
        <v>1</v>
      </c>
      <c r="L44" s="652" t="s">
        <v>18</v>
      </c>
      <c r="M44" s="339"/>
      <c r="N44" s="428">
        <f>IF(M44,1000/N41*M44,0)</f>
        <v>0</v>
      </c>
      <c r="O44" s="114"/>
    </row>
    <row r="45" spans="1:15" ht="19.5" customHeight="1">
      <c r="A45" s="362">
        <v>3</v>
      </c>
      <c r="B45" s="359"/>
      <c r="C45" s="356"/>
      <c r="D45" s="135"/>
      <c r="E45" s="352">
        <v>1</v>
      </c>
      <c r="F45" s="655" t="s">
        <v>23</v>
      </c>
      <c r="G45" s="349"/>
      <c r="H45" s="346"/>
      <c r="I45" s="321"/>
      <c r="J45" s="336"/>
      <c r="K45" s="324">
        <v>1</v>
      </c>
      <c r="L45" s="654" t="s">
        <v>19</v>
      </c>
      <c r="M45" s="339"/>
      <c r="N45" s="429">
        <f>IF(M45,1000/N41*M45,0)</f>
        <v>0</v>
      </c>
      <c r="O45" s="494"/>
    </row>
    <row r="46" spans="1:15" ht="19.5" customHeight="1">
      <c r="A46" s="362">
        <v>4</v>
      </c>
      <c r="B46" s="359"/>
      <c r="C46" s="356"/>
      <c r="D46" s="135"/>
      <c r="E46" s="352">
        <v>1</v>
      </c>
      <c r="F46" s="657" t="s">
        <v>24</v>
      </c>
      <c r="G46" s="349"/>
      <c r="H46" s="346"/>
      <c r="I46" s="321"/>
      <c r="J46" s="336"/>
      <c r="K46" s="324">
        <v>1</v>
      </c>
      <c r="L46" s="656" t="s">
        <v>20</v>
      </c>
      <c r="M46" s="339"/>
      <c r="N46" s="428">
        <f>IF(M46,1000/N41*M46,0)</f>
        <v>0</v>
      </c>
      <c r="O46" s="494"/>
    </row>
    <row r="47" spans="1:15" ht="19.5" customHeight="1">
      <c r="A47" s="362">
        <v>5</v>
      </c>
      <c r="B47" s="359"/>
      <c r="C47" s="356"/>
      <c r="D47" s="135"/>
      <c r="E47" s="352">
        <v>1</v>
      </c>
      <c r="F47" s="658" t="s">
        <v>47</v>
      </c>
      <c r="G47" s="349"/>
      <c r="H47" s="346"/>
      <c r="I47" s="321"/>
      <c r="J47" s="336"/>
      <c r="K47" s="324"/>
      <c r="L47" s="341"/>
      <c r="M47" s="339"/>
      <c r="N47" s="429">
        <f>IF(M47,1000/N41*M47,0)</f>
        <v>0</v>
      </c>
      <c r="O47" s="494"/>
    </row>
    <row r="48" spans="1:15" ht="19.5" customHeight="1">
      <c r="A48" s="362">
        <v>6</v>
      </c>
      <c r="B48" s="359"/>
      <c r="C48" s="356"/>
      <c r="D48" s="135"/>
      <c r="E48" s="352">
        <v>1</v>
      </c>
      <c r="F48" s="343" t="s">
        <v>111</v>
      </c>
      <c r="G48" s="349"/>
      <c r="H48" s="346"/>
      <c r="I48" s="321"/>
      <c r="J48" s="336"/>
      <c r="K48" s="324"/>
      <c r="L48" s="341"/>
      <c r="M48" s="339"/>
      <c r="N48" s="428">
        <f>IF(M48,1000/N41*M48,0)</f>
        <v>0</v>
      </c>
      <c r="O48" s="494"/>
    </row>
    <row r="49" spans="1:15" ht="19.5" customHeight="1">
      <c r="A49" s="362">
        <v>7</v>
      </c>
      <c r="B49" s="359"/>
      <c r="C49" s="356"/>
      <c r="D49" s="135"/>
      <c r="E49" s="352">
        <v>1</v>
      </c>
      <c r="F49" s="343" t="s">
        <v>112</v>
      </c>
      <c r="G49" s="349"/>
      <c r="H49" s="346"/>
      <c r="I49" s="321"/>
      <c r="J49" s="336"/>
      <c r="K49" s="324"/>
      <c r="L49" s="341"/>
      <c r="M49" s="339"/>
      <c r="N49" s="429">
        <f>IF(M49,1000/N41*M49,0)</f>
        <v>0</v>
      </c>
      <c r="O49" s="494"/>
    </row>
    <row r="50" spans="1:15" ht="19.5" customHeight="1" thickBot="1">
      <c r="A50" s="363">
        <v>8</v>
      </c>
      <c r="B50" s="360"/>
      <c r="C50" s="357"/>
      <c r="D50" s="354"/>
      <c r="E50" s="353">
        <v>1</v>
      </c>
      <c r="F50" s="344" t="s">
        <v>113</v>
      </c>
      <c r="G50" s="350"/>
      <c r="H50" s="347"/>
      <c r="I50" s="326"/>
      <c r="J50" s="337"/>
      <c r="K50" s="325"/>
      <c r="L50" s="342"/>
      <c r="M50" s="340"/>
      <c r="N50" s="430">
        <f>IF(M50,1000/N41*M50,0)</f>
        <v>0</v>
      </c>
      <c r="O50" s="298"/>
    </row>
    <row r="51" ht="19.5" customHeight="1"/>
    <row r="52" spans="2:14" ht="19.5" customHeight="1" thickBot="1">
      <c r="B52" s="10"/>
      <c r="C52" s="334" t="s">
        <v>177</v>
      </c>
      <c r="D52" s="238"/>
      <c r="G52" s="49"/>
      <c r="H52" s="9"/>
      <c r="I52" s="5"/>
      <c r="J52" s="315">
        <f>MAX(U54:U61)</f>
        <v>0</v>
      </c>
      <c r="N52" s="30">
        <f>MAX(M54:M61)</f>
        <v>0</v>
      </c>
    </row>
    <row r="53" spans="1:15" ht="19.5" customHeight="1">
      <c r="A53" s="316" t="s">
        <v>31</v>
      </c>
      <c r="B53" s="317" t="s">
        <v>30</v>
      </c>
      <c r="C53" s="317" t="s">
        <v>29</v>
      </c>
      <c r="D53" s="318" t="s">
        <v>80</v>
      </c>
      <c r="E53" s="319" t="s">
        <v>15</v>
      </c>
      <c r="F53" s="317"/>
      <c r="G53" s="317" t="s">
        <v>48</v>
      </c>
      <c r="H53" s="317" t="s">
        <v>55</v>
      </c>
      <c r="I53" s="320" t="s">
        <v>49</v>
      </c>
      <c r="J53" s="317" t="s">
        <v>50</v>
      </c>
      <c r="K53" s="319" t="s">
        <v>16</v>
      </c>
      <c r="L53" s="317"/>
      <c r="M53" s="318" t="s">
        <v>51</v>
      </c>
      <c r="N53" s="66" t="s">
        <v>50</v>
      </c>
      <c r="O53" s="492" t="s">
        <v>171</v>
      </c>
    </row>
    <row r="54" spans="1:15" ht="19.5" customHeight="1">
      <c r="A54" s="361">
        <v>1</v>
      </c>
      <c r="B54" s="358"/>
      <c r="C54" s="355"/>
      <c r="D54" s="287"/>
      <c r="E54" s="351">
        <v>1</v>
      </c>
      <c r="F54" s="651" t="s">
        <v>21</v>
      </c>
      <c r="G54" s="348"/>
      <c r="H54" s="345"/>
      <c r="I54" s="323"/>
      <c r="J54" s="335"/>
      <c r="K54" s="322">
        <v>1</v>
      </c>
      <c r="L54" s="650" t="s">
        <v>17</v>
      </c>
      <c r="M54" s="338"/>
      <c r="N54" s="88">
        <f>IF(M54,1000/N52*M54,0)</f>
        <v>0</v>
      </c>
      <c r="O54" s="493"/>
    </row>
    <row r="55" spans="1:15" ht="19.5" customHeight="1">
      <c r="A55" s="362">
        <v>2</v>
      </c>
      <c r="B55" s="359"/>
      <c r="C55" s="356"/>
      <c r="D55" s="135"/>
      <c r="E55" s="352">
        <v>1</v>
      </c>
      <c r="F55" s="653" t="s">
        <v>22</v>
      </c>
      <c r="G55" s="349"/>
      <c r="H55" s="346"/>
      <c r="I55" s="321"/>
      <c r="J55" s="336"/>
      <c r="K55" s="324">
        <v>1</v>
      </c>
      <c r="L55" s="652" t="s">
        <v>18</v>
      </c>
      <c r="M55" s="339"/>
      <c r="N55" s="89">
        <f>IF(M55,1000/N52*M55,0)</f>
        <v>0</v>
      </c>
      <c r="O55" s="114"/>
    </row>
    <row r="56" spans="1:15" ht="19.5" customHeight="1">
      <c r="A56" s="362">
        <v>3</v>
      </c>
      <c r="B56" s="359"/>
      <c r="C56" s="356"/>
      <c r="D56" s="135"/>
      <c r="E56" s="352">
        <v>1</v>
      </c>
      <c r="F56" s="655" t="s">
        <v>23</v>
      </c>
      <c r="G56" s="349"/>
      <c r="H56" s="346"/>
      <c r="I56" s="321"/>
      <c r="J56" s="336"/>
      <c r="K56" s="324">
        <v>1</v>
      </c>
      <c r="L56" s="654" t="s">
        <v>19</v>
      </c>
      <c r="M56" s="339"/>
      <c r="N56" s="90">
        <f>IF(M56,1000/N52*M56,0)</f>
        <v>0</v>
      </c>
      <c r="O56" s="494"/>
    </row>
    <row r="57" spans="1:15" ht="19.5" customHeight="1">
      <c r="A57" s="362">
        <v>4</v>
      </c>
      <c r="B57" s="359"/>
      <c r="C57" s="356"/>
      <c r="D57" s="135"/>
      <c r="E57" s="352">
        <v>1</v>
      </c>
      <c r="F57" s="657" t="s">
        <v>24</v>
      </c>
      <c r="G57" s="349"/>
      <c r="H57" s="346"/>
      <c r="I57" s="321"/>
      <c r="J57" s="336"/>
      <c r="K57" s="324">
        <v>1</v>
      </c>
      <c r="L57" s="656" t="s">
        <v>20</v>
      </c>
      <c r="M57" s="339"/>
      <c r="N57" s="89">
        <f>IF(M57,1000/N52*M57,0)</f>
        <v>0</v>
      </c>
      <c r="O57" s="494"/>
    </row>
    <row r="58" spans="1:15" ht="19.5" customHeight="1">
      <c r="A58" s="362">
        <v>5</v>
      </c>
      <c r="B58" s="359"/>
      <c r="C58" s="356"/>
      <c r="D58" s="135"/>
      <c r="E58" s="352">
        <v>1</v>
      </c>
      <c r="F58" s="658" t="s">
        <v>47</v>
      </c>
      <c r="G58" s="349"/>
      <c r="H58" s="346"/>
      <c r="I58" s="321"/>
      <c r="J58" s="336"/>
      <c r="K58" s="324"/>
      <c r="L58" s="341"/>
      <c r="M58" s="339"/>
      <c r="N58" s="90">
        <f>IF(M58,1000/N52*M58,0)</f>
        <v>0</v>
      </c>
      <c r="O58" s="494"/>
    </row>
    <row r="59" spans="1:15" ht="19.5" customHeight="1">
      <c r="A59" s="362">
        <v>6</v>
      </c>
      <c r="B59" s="359"/>
      <c r="C59" s="356"/>
      <c r="D59" s="135"/>
      <c r="E59" s="352">
        <v>1</v>
      </c>
      <c r="F59" s="343" t="s">
        <v>111</v>
      </c>
      <c r="G59" s="349"/>
      <c r="H59" s="346"/>
      <c r="I59" s="321"/>
      <c r="J59" s="336"/>
      <c r="K59" s="324"/>
      <c r="L59" s="341"/>
      <c r="M59" s="339"/>
      <c r="N59" s="89">
        <f>IF(M59,1000/N52*M59,0)</f>
        <v>0</v>
      </c>
      <c r="O59" s="494"/>
    </row>
    <row r="60" spans="1:15" ht="19.5" customHeight="1">
      <c r="A60" s="362">
        <v>7</v>
      </c>
      <c r="B60" s="359"/>
      <c r="C60" s="356"/>
      <c r="D60" s="135"/>
      <c r="E60" s="352">
        <v>1</v>
      </c>
      <c r="F60" s="343" t="s">
        <v>112</v>
      </c>
      <c r="G60" s="349"/>
      <c r="H60" s="346"/>
      <c r="I60" s="321"/>
      <c r="J60" s="336"/>
      <c r="K60" s="324"/>
      <c r="L60" s="341"/>
      <c r="M60" s="339"/>
      <c r="N60" s="90">
        <f>IF(M60,1000/N52*M60,0)</f>
        <v>0</v>
      </c>
      <c r="O60" s="494"/>
    </row>
    <row r="61" spans="1:15" ht="19.5" customHeight="1" thickBot="1">
      <c r="A61" s="363">
        <v>8</v>
      </c>
      <c r="B61" s="360"/>
      <c r="C61" s="357"/>
      <c r="D61" s="354"/>
      <c r="E61" s="353">
        <v>1</v>
      </c>
      <c r="F61" s="344" t="s">
        <v>113</v>
      </c>
      <c r="G61" s="350"/>
      <c r="H61" s="347"/>
      <c r="I61" s="326"/>
      <c r="J61" s="337"/>
      <c r="K61" s="325"/>
      <c r="L61" s="342"/>
      <c r="M61" s="340"/>
      <c r="N61" s="91">
        <f>IF(M61,1000/N52*M61,0)</f>
        <v>0</v>
      </c>
      <c r="O61" s="298"/>
    </row>
    <row r="62" ht="12.75">
      <c r="D62" s="238"/>
    </row>
    <row r="63" ht="12.75">
      <c r="D63" s="238"/>
    </row>
  </sheetData>
  <sheetProtection/>
  <protectedRanges>
    <protectedRange sqref="M43:M50 M54:M61" name="PlageDistance_1"/>
    <protectedRange sqref="G43:H50 G54:H61" name="PlageDur?e_1"/>
  </protectedRanges>
  <printOptions/>
  <pageMargins left="0.75" right="0.75" top="1" bottom="1" header="0.4921259845" footer="0.4921259845"/>
  <pageSetup horizontalDpi="300" verticalDpi="300" orientation="landscape" paperSize="9" scale="101" r:id="rId2"/>
  <rowBreaks count="1" manualBreakCount="1">
    <brk id="39" max="1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6"/>
  <dimension ref="A1:AX194"/>
  <sheetViews>
    <sheetView workbookViewId="0" topLeftCell="A62">
      <selection activeCell="M86" sqref="M86"/>
    </sheetView>
  </sheetViews>
  <sheetFormatPr defaultColWidth="11.421875" defaultRowHeight="12.75"/>
  <cols>
    <col min="2" max="5" width="3.00390625" style="1" bestFit="1" customWidth="1"/>
    <col min="6" max="6" width="3.421875" style="0" customWidth="1"/>
    <col min="8" max="12" width="3.00390625" style="1" customWidth="1"/>
    <col min="13" max="13" width="12.57421875" style="49" bestFit="1" customWidth="1"/>
    <col min="14" max="14" width="4.140625" style="49" bestFit="1" customWidth="1"/>
    <col min="15" max="18" width="3.57421875" style="49" bestFit="1" customWidth="1"/>
  </cols>
  <sheetData>
    <row r="1" spans="1:20" ht="12.75">
      <c r="A1" s="1" t="s">
        <v>87</v>
      </c>
      <c r="G1" s="1"/>
      <c r="M1" s="1" t="s">
        <v>45</v>
      </c>
      <c r="N1" s="7" t="s">
        <v>42</v>
      </c>
      <c r="O1" s="7" t="s">
        <v>43</v>
      </c>
      <c r="P1" s="7" t="s">
        <v>44</v>
      </c>
      <c r="Q1" s="7" t="s">
        <v>74</v>
      </c>
      <c r="R1" s="7" t="s">
        <v>75</v>
      </c>
      <c r="T1" s="7" t="s">
        <v>100</v>
      </c>
    </row>
    <row r="2" spans="1:41" ht="12.75">
      <c r="A2" s="1" t="s">
        <v>25</v>
      </c>
      <c r="F2" s="49"/>
      <c r="G2" s="1" t="s">
        <v>33</v>
      </c>
      <c r="N2" s="21">
        <v>1</v>
      </c>
      <c r="O2" s="21">
        <v>1</v>
      </c>
      <c r="P2" s="21">
        <v>1</v>
      </c>
      <c r="Q2" s="39">
        <v>1</v>
      </c>
      <c r="R2" s="39">
        <v>1</v>
      </c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50" ht="12.75">
      <c r="A3" t="s">
        <v>36</v>
      </c>
      <c r="B3" s="1">
        <v>1</v>
      </c>
      <c r="C3" s="1">
        <v>2</v>
      </c>
      <c r="D3" s="1">
        <v>3</v>
      </c>
      <c r="E3" s="1">
        <v>4</v>
      </c>
      <c r="F3" s="49"/>
      <c r="G3" t="s">
        <v>36</v>
      </c>
      <c r="H3" s="185">
        <v>1</v>
      </c>
      <c r="I3" s="185">
        <v>5</v>
      </c>
      <c r="J3" s="185">
        <v>2</v>
      </c>
      <c r="K3" s="186">
        <v>6</v>
      </c>
      <c r="L3" s="186"/>
      <c r="N3" s="21">
        <v>2</v>
      </c>
      <c r="O3" s="21">
        <v>3</v>
      </c>
      <c r="P3" s="22">
        <v>4</v>
      </c>
      <c r="Q3" s="36">
        <v>5</v>
      </c>
      <c r="R3" s="36">
        <v>6</v>
      </c>
      <c r="S3" s="164"/>
      <c r="T3" s="164" t="s">
        <v>101</v>
      </c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</row>
    <row r="4" spans="1:50" ht="12.75">
      <c r="A4" t="s">
        <v>37</v>
      </c>
      <c r="B4" s="1">
        <v>5</v>
      </c>
      <c r="C4" s="1">
        <v>6</v>
      </c>
      <c r="D4" s="1">
        <v>7</v>
      </c>
      <c r="E4" s="1">
        <v>8</v>
      </c>
      <c r="F4" s="49"/>
      <c r="G4" t="s">
        <v>37</v>
      </c>
      <c r="H4" s="185">
        <v>3</v>
      </c>
      <c r="I4" s="185">
        <v>4</v>
      </c>
      <c r="J4" s="185">
        <v>7</v>
      </c>
      <c r="K4" s="186">
        <v>8</v>
      </c>
      <c r="L4" s="186"/>
      <c r="N4" s="21">
        <v>3</v>
      </c>
      <c r="O4" s="22">
        <v>5</v>
      </c>
      <c r="P4" s="23">
        <v>7</v>
      </c>
      <c r="Q4" s="39">
        <v>2</v>
      </c>
      <c r="R4" s="39">
        <v>3</v>
      </c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</row>
    <row r="5" spans="1:50" ht="12.75">
      <c r="A5" s="1" t="s">
        <v>26</v>
      </c>
      <c r="F5" s="49"/>
      <c r="G5" s="1" t="s">
        <v>35</v>
      </c>
      <c r="H5" s="185"/>
      <c r="I5" s="185"/>
      <c r="J5" s="185"/>
      <c r="K5" s="185"/>
      <c r="L5" s="185"/>
      <c r="N5" s="22">
        <v>4</v>
      </c>
      <c r="O5" s="23">
        <v>7</v>
      </c>
      <c r="P5" s="21">
        <v>2</v>
      </c>
      <c r="Q5" s="36">
        <v>6</v>
      </c>
      <c r="R5" s="39">
        <v>2</v>
      </c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</row>
    <row r="6" spans="1:50" ht="12.75">
      <c r="A6" t="s">
        <v>36</v>
      </c>
      <c r="B6" s="1">
        <v>1</v>
      </c>
      <c r="C6" s="1">
        <v>3</v>
      </c>
      <c r="D6" s="1">
        <v>5</v>
      </c>
      <c r="E6" s="1">
        <v>7</v>
      </c>
      <c r="F6" s="49"/>
      <c r="G6" t="s">
        <v>36</v>
      </c>
      <c r="H6" s="185">
        <v>1</v>
      </c>
      <c r="I6" s="185">
        <v>6</v>
      </c>
      <c r="J6" s="185">
        <v>3</v>
      </c>
      <c r="K6" s="186">
        <v>2</v>
      </c>
      <c r="L6" s="186"/>
      <c r="N6" s="22">
        <v>5</v>
      </c>
      <c r="O6" s="21">
        <v>2</v>
      </c>
      <c r="P6" s="22">
        <v>5</v>
      </c>
      <c r="Q6" s="39">
        <v>3</v>
      </c>
      <c r="R6" s="36">
        <v>4</v>
      </c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</row>
    <row r="7" spans="1:50" ht="12.75">
      <c r="A7" t="s">
        <v>37</v>
      </c>
      <c r="B7" s="1">
        <v>2</v>
      </c>
      <c r="C7" s="1">
        <v>4</v>
      </c>
      <c r="D7" s="1">
        <v>6</v>
      </c>
      <c r="E7" s="1">
        <v>8</v>
      </c>
      <c r="F7" s="49"/>
      <c r="G7" t="s">
        <v>37</v>
      </c>
      <c r="H7" s="186">
        <v>4</v>
      </c>
      <c r="I7" s="186">
        <v>5</v>
      </c>
      <c r="J7" s="186">
        <v>7</v>
      </c>
      <c r="K7" s="186">
        <v>8</v>
      </c>
      <c r="L7" s="186"/>
      <c r="N7" s="22">
        <v>6</v>
      </c>
      <c r="O7" s="22">
        <v>4</v>
      </c>
      <c r="P7" s="23">
        <v>8</v>
      </c>
      <c r="Q7" s="36">
        <v>4</v>
      </c>
      <c r="R7" s="36">
        <v>5</v>
      </c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</row>
    <row r="8" spans="1:50" ht="12.75">
      <c r="A8" s="1" t="s">
        <v>32</v>
      </c>
      <c r="F8" s="49"/>
      <c r="G8" s="1"/>
      <c r="H8" s="185"/>
      <c r="I8" s="185"/>
      <c r="J8" s="185"/>
      <c r="K8" s="185"/>
      <c r="L8" s="185"/>
      <c r="N8" s="23">
        <v>7</v>
      </c>
      <c r="O8" s="22">
        <v>6</v>
      </c>
      <c r="P8" s="21">
        <v>3</v>
      </c>
      <c r="Q8" s="35">
        <v>7</v>
      </c>
      <c r="R8" s="35">
        <v>7</v>
      </c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</row>
    <row r="9" spans="1:50" ht="12.75">
      <c r="A9" t="s">
        <v>36</v>
      </c>
      <c r="B9" s="1">
        <v>1</v>
      </c>
      <c r="C9" s="1">
        <v>4</v>
      </c>
      <c r="D9" s="1">
        <v>7</v>
      </c>
      <c r="E9" s="1">
        <v>2</v>
      </c>
      <c r="F9" s="49"/>
      <c r="H9" s="185"/>
      <c r="I9" s="185"/>
      <c r="J9" s="185"/>
      <c r="K9" s="185"/>
      <c r="L9" s="185"/>
      <c r="N9" s="23">
        <v>8</v>
      </c>
      <c r="O9" s="23">
        <v>8</v>
      </c>
      <c r="P9" s="22">
        <v>6</v>
      </c>
      <c r="Q9" s="35">
        <v>8</v>
      </c>
      <c r="R9" s="35">
        <v>8</v>
      </c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</row>
    <row r="10" spans="1:50" ht="12.75">
      <c r="A10" t="s">
        <v>37</v>
      </c>
      <c r="B10" s="1">
        <v>5</v>
      </c>
      <c r="C10" s="1">
        <v>8</v>
      </c>
      <c r="D10" s="1">
        <v>3</v>
      </c>
      <c r="E10" s="1">
        <v>6</v>
      </c>
      <c r="F10" s="49"/>
      <c r="H10" s="185"/>
      <c r="I10" s="185"/>
      <c r="J10" s="185"/>
      <c r="K10" s="185"/>
      <c r="L10" s="185"/>
      <c r="N10" s="7"/>
      <c r="O10" s="7"/>
      <c r="P10" s="7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</row>
    <row r="11" spans="8:50" ht="12.75">
      <c r="H11" s="185"/>
      <c r="I11" s="185"/>
      <c r="J11" s="185"/>
      <c r="K11" s="185"/>
      <c r="L11" s="185"/>
      <c r="N11" s="7"/>
      <c r="O11" s="7"/>
      <c r="P11" s="7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</row>
    <row r="12" spans="1:50" ht="12.75">
      <c r="A12" s="1" t="s">
        <v>88</v>
      </c>
      <c r="G12" s="1"/>
      <c r="H12" s="185"/>
      <c r="I12" s="185"/>
      <c r="J12" s="185"/>
      <c r="K12" s="185"/>
      <c r="L12" s="185"/>
      <c r="M12" s="1" t="s">
        <v>45</v>
      </c>
      <c r="N12" s="7" t="s">
        <v>42</v>
      </c>
      <c r="O12" s="7" t="s">
        <v>43</v>
      </c>
      <c r="P12" s="7" t="s">
        <v>44</v>
      </c>
      <c r="Q12" s="7" t="s">
        <v>74</v>
      </c>
      <c r="R12" s="7" t="s">
        <v>75</v>
      </c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</row>
    <row r="13" spans="1:50" ht="12.75">
      <c r="A13" s="1" t="s">
        <v>25</v>
      </c>
      <c r="G13" s="1" t="s">
        <v>33</v>
      </c>
      <c r="H13" s="185"/>
      <c r="I13" s="185"/>
      <c r="J13" s="185"/>
      <c r="K13" s="185"/>
      <c r="L13" s="185"/>
      <c r="N13" s="23">
        <v>9</v>
      </c>
      <c r="O13" s="24">
        <v>12</v>
      </c>
      <c r="P13" s="24">
        <v>10</v>
      </c>
      <c r="Q13" s="35">
        <v>9</v>
      </c>
      <c r="R13" s="36">
        <v>6</v>
      </c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</row>
    <row r="14" spans="1:50" ht="12.75">
      <c r="A14" t="s">
        <v>36</v>
      </c>
      <c r="B14" s="1">
        <v>9</v>
      </c>
      <c r="C14" s="1">
        <v>1</v>
      </c>
      <c r="D14" s="1">
        <v>5</v>
      </c>
      <c r="E14" s="1">
        <v>11</v>
      </c>
      <c r="G14" t="s">
        <v>36</v>
      </c>
      <c r="H14" s="1">
        <v>9</v>
      </c>
      <c r="I14" s="1">
        <v>2</v>
      </c>
      <c r="J14" s="1">
        <v>11</v>
      </c>
      <c r="K14" s="1">
        <v>12</v>
      </c>
      <c r="L14" s="34"/>
      <c r="N14" s="21">
        <v>1</v>
      </c>
      <c r="O14" s="23">
        <v>9</v>
      </c>
      <c r="P14" s="22">
        <v>5</v>
      </c>
      <c r="Q14" s="39">
        <v>2</v>
      </c>
      <c r="R14" s="39">
        <v>3</v>
      </c>
      <c r="S14" s="164"/>
      <c r="T14" s="164" t="s">
        <v>154</v>
      </c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</row>
    <row r="15" spans="1:50" ht="12.75">
      <c r="A15" t="s">
        <v>37</v>
      </c>
      <c r="B15" s="1">
        <v>10</v>
      </c>
      <c r="C15" s="1">
        <v>12</v>
      </c>
      <c r="D15" s="1">
        <v>7</v>
      </c>
      <c r="E15" s="1">
        <v>8</v>
      </c>
      <c r="G15" t="s">
        <v>37</v>
      </c>
      <c r="H15" s="1">
        <v>3</v>
      </c>
      <c r="I15" s="1">
        <v>4</v>
      </c>
      <c r="J15" s="1">
        <v>10</v>
      </c>
      <c r="K15" s="1">
        <v>8</v>
      </c>
      <c r="L15" s="35"/>
      <c r="N15" s="22">
        <v>5</v>
      </c>
      <c r="O15" s="21">
        <v>2</v>
      </c>
      <c r="P15" s="21">
        <v>2</v>
      </c>
      <c r="Q15" s="34">
        <v>11</v>
      </c>
      <c r="R15" s="39">
        <v>2</v>
      </c>
      <c r="S15" s="164"/>
      <c r="T15" s="164" t="s">
        <v>155</v>
      </c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</row>
    <row r="16" spans="1:50" ht="12.75">
      <c r="A16" t="s">
        <v>38</v>
      </c>
      <c r="B16" s="1">
        <v>6</v>
      </c>
      <c r="C16" s="1">
        <v>4</v>
      </c>
      <c r="D16" s="1">
        <v>3</v>
      </c>
      <c r="E16" s="1">
        <v>2</v>
      </c>
      <c r="G16" t="s">
        <v>38</v>
      </c>
      <c r="H16" s="1">
        <v>6</v>
      </c>
      <c r="I16" s="1">
        <v>7</v>
      </c>
      <c r="J16" s="1">
        <v>1</v>
      </c>
      <c r="K16" s="1">
        <v>5</v>
      </c>
      <c r="L16" s="36"/>
      <c r="N16" s="24">
        <v>11</v>
      </c>
      <c r="O16" s="24">
        <v>11</v>
      </c>
      <c r="P16" s="24">
        <v>12</v>
      </c>
      <c r="Q16" s="34">
        <v>12</v>
      </c>
      <c r="R16" s="34">
        <v>12</v>
      </c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</row>
    <row r="17" spans="1:50" ht="12.75">
      <c r="A17" s="1" t="s">
        <v>26</v>
      </c>
      <c r="G17" s="1" t="s">
        <v>35</v>
      </c>
      <c r="H17" s="185"/>
      <c r="I17" s="185"/>
      <c r="J17" s="185"/>
      <c r="K17" s="185"/>
      <c r="L17" s="185"/>
      <c r="N17" s="24">
        <v>10</v>
      </c>
      <c r="O17" s="21">
        <v>3</v>
      </c>
      <c r="P17" s="21">
        <v>1</v>
      </c>
      <c r="Q17" s="39">
        <v>3</v>
      </c>
      <c r="R17" s="35">
        <v>7</v>
      </c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</row>
    <row r="18" spans="1:50" ht="12.75">
      <c r="A18" t="s">
        <v>36</v>
      </c>
      <c r="B18" s="1">
        <v>12</v>
      </c>
      <c r="C18" s="1">
        <v>9</v>
      </c>
      <c r="D18" s="1">
        <v>2</v>
      </c>
      <c r="E18" s="1">
        <v>11</v>
      </c>
      <c r="G18" t="s">
        <v>36</v>
      </c>
      <c r="H18" s="1">
        <v>6</v>
      </c>
      <c r="I18" s="1">
        <v>3</v>
      </c>
      <c r="J18" s="1">
        <v>2</v>
      </c>
      <c r="K18" s="1">
        <v>12</v>
      </c>
      <c r="L18" s="34"/>
      <c r="N18" s="24">
        <v>12</v>
      </c>
      <c r="O18" s="24">
        <v>10</v>
      </c>
      <c r="P18" s="22">
        <v>4</v>
      </c>
      <c r="Q18" s="36">
        <v>4</v>
      </c>
      <c r="R18" s="34">
        <v>10</v>
      </c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</row>
    <row r="19" spans="1:50" ht="12.75">
      <c r="A19" t="s">
        <v>37</v>
      </c>
      <c r="B19" s="1">
        <v>3</v>
      </c>
      <c r="C19" s="1">
        <v>10</v>
      </c>
      <c r="D19" s="1">
        <v>1</v>
      </c>
      <c r="E19" s="1">
        <v>8</v>
      </c>
      <c r="G19" t="s">
        <v>37</v>
      </c>
      <c r="H19" s="1">
        <v>7</v>
      </c>
      <c r="I19" s="1">
        <v>10</v>
      </c>
      <c r="J19" s="1">
        <v>11</v>
      </c>
      <c r="K19" s="1">
        <v>9</v>
      </c>
      <c r="L19" s="35"/>
      <c r="N19" s="23">
        <v>7</v>
      </c>
      <c r="O19" s="21">
        <v>1</v>
      </c>
      <c r="P19" s="24">
        <v>11</v>
      </c>
      <c r="Q19" s="34">
        <v>10</v>
      </c>
      <c r="R19" s="34">
        <v>11</v>
      </c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</row>
    <row r="20" spans="1:50" ht="12.75">
      <c r="A20" t="s">
        <v>38</v>
      </c>
      <c r="B20" s="1">
        <v>6</v>
      </c>
      <c r="C20" s="1">
        <v>5</v>
      </c>
      <c r="D20" s="1">
        <v>7</v>
      </c>
      <c r="E20" s="1">
        <v>4</v>
      </c>
      <c r="G20" t="s">
        <v>38</v>
      </c>
      <c r="H20" s="1">
        <v>1</v>
      </c>
      <c r="I20" s="1">
        <v>8</v>
      </c>
      <c r="J20" s="1">
        <v>5</v>
      </c>
      <c r="K20" s="1">
        <v>4</v>
      </c>
      <c r="L20" s="36"/>
      <c r="N20" s="23">
        <v>8</v>
      </c>
      <c r="O20" s="23">
        <v>8</v>
      </c>
      <c r="P20" s="23">
        <v>9</v>
      </c>
      <c r="Q20" s="35">
        <v>8</v>
      </c>
      <c r="R20" s="35">
        <v>9</v>
      </c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</row>
    <row r="21" spans="1:50" ht="12.75">
      <c r="A21" s="1" t="s">
        <v>32</v>
      </c>
      <c r="G21" s="1"/>
      <c r="H21" s="185"/>
      <c r="I21" s="185"/>
      <c r="J21" s="185"/>
      <c r="K21" s="185"/>
      <c r="L21" s="185"/>
      <c r="N21" s="22">
        <v>6</v>
      </c>
      <c r="O21" s="22">
        <v>6</v>
      </c>
      <c r="P21" s="21">
        <v>3</v>
      </c>
      <c r="Q21" s="36">
        <v>6</v>
      </c>
      <c r="R21" s="39">
        <v>1</v>
      </c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</row>
    <row r="22" spans="1:41" ht="12.75">
      <c r="A22" t="s">
        <v>36</v>
      </c>
      <c r="B22" s="1">
        <v>10</v>
      </c>
      <c r="C22" s="1">
        <v>5</v>
      </c>
      <c r="D22" s="1">
        <v>2</v>
      </c>
      <c r="E22" s="1">
        <v>12</v>
      </c>
      <c r="N22" s="22">
        <v>4</v>
      </c>
      <c r="O22" s="22">
        <v>5</v>
      </c>
      <c r="P22" s="23">
        <v>7</v>
      </c>
      <c r="Q22" s="35">
        <v>7</v>
      </c>
      <c r="R22" s="35">
        <v>8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1:41" ht="12.75">
      <c r="A23" t="s">
        <v>37</v>
      </c>
      <c r="B23" s="1">
        <v>1</v>
      </c>
      <c r="C23" s="1">
        <v>4</v>
      </c>
      <c r="D23" s="1">
        <v>11</v>
      </c>
      <c r="E23" s="1">
        <v>9</v>
      </c>
      <c r="N23" s="21">
        <v>3</v>
      </c>
      <c r="O23" s="23">
        <v>7</v>
      </c>
      <c r="P23" s="23">
        <v>8</v>
      </c>
      <c r="Q23" s="39">
        <v>1</v>
      </c>
      <c r="R23" s="36">
        <v>5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</row>
    <row r="24" spans="1:41" ht="12.75">
      <c r="A24" t="s">
        <v>38</v>
      </c>
      <c r="B24" s="1">
        <v>3</v>
      </c>
      <c r="C24" s="1">
        <v>7</v>
      </c>
      <c r="D24" s="1">
        <v>8</v>
      </c>
      <c r="E24" s="1">
        <v>6</v>
      </c>
      <c r="N24" s="21">
        <v>2</v>
      </c>
      <c r="O24" s="22">
        <v>4</v>
      </c>
      <c r="P24" s="22">
        <v>6</v>
      </c>
      <c r="Q24" s="36">
        <v>5</v>
      </c>
      <c r="R24" s="36">
        <v>4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</row>
    <row r="25" spans="1:41" ht="12.75">
      <c r="A25" s="85"/>
      <c r="G25" s="85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</row>
    <row r="26" spans="1:41" ht="12.75">
      <c r="A26" s="1" t="s">
        <v>89</v>
      </c>
      <c r="G26" s="1"/>
      <c r="M26" s="1" t="s">
        <v>45</v>
      </c>
      <c r="N26" s="7" t="s">
        <v>42</v>
      </c>
      <c r="O26" s="7" t="s">
        <v>43</v>
      </c>
      <c r="P26" s="7" t="s">
        <v>44</v>
      </c>
      <c r="Q26" s="7" t="s">
        <v>74</v>
      </c>
      <c r="R26" s="7" t="s">
        <v>75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</row>
    <row r="27" spans="1:41" ht="12.75">
      <c r="A27" s="1" t="s">
        <v>25</v>
      </c>
      <c r="G27" s="1" t="s">
        <v>33</v>
      </c>
      <c r="H27" s="40"/>
      <c r="I27" s="39"/>
      <c r="J27" s="41"/>
      <c r="M27" s="49">
        <v>1</v>
      </c>
      <c r="N27" s="20">
        <v>16</v>
      </c>
      <c r="O27" s="21">
        <v>1</v>
      </c>
      <c r="P27" s="25">
        <v>14</v>
      </c>
      <c r="Q27" s="34">
        <v>12</v>
      </c>
      <c r="R27" s="35">
        <v>7</v>
      </c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</row>
    <row r="28" spans="1:41" ht="12.75">
      <c r="A28" t="s">
        <v>36</v>
      </c>
      <c r="B28" s="40">
        <v>16</v>
      </c>
      <c r="C28" s="39">
        <v>3</v>
      </c>
      <c r="D28" s="36">
        <v>5</v>
      </c>
      <c r="E28" s="35">
        <v>9</v>
      </c>
      <c r="G28" t="s">
        <v>36</v>
      </c>
      <c r="H28" s="34">
        <v>12</v>
      </c>
      <c r="I28" s="40">
        <v>16</v>
      </c>
      <c r="J28" s="41">
        <v>14</v>
      </c>
      <c r="K28" s="39">
        <v>2</v>
      </c>
      <c r="L28" s="41"/>
      <c r="M28" s="49">
        <v>2</v>
      </c>
      <c r="N28" s="21">
        <v>3</v>
      </c>
      <c r="O28" s="20">
        <v>16</v>
      </c>
      <c r="P28" s="24">
        <v>11</v>
      </c>
      <c r="Q28" s="40">
        <v>16</v>
      </c>
      <c r="R28" s="40">
        <v>16</v>
      </c>
      <c r="S28" s="49"/>
      <c r="T28" s="49" t="s">
        <v>102</v>
      </c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</row>
    <row r="29" spans="1:20" ht="12.75">
      <c r="A29" t="s">
        <v>37</v>
      </c>
      <c r="B29" s="41">
        <v>14</v>
      </c>
      <c r="C29" s="35">
        <v>7</v>
      </c>
      <c r="D29" s="34">
        <v>12</v>
      </c>
      <c r="E29" s="36">
        <v>4</v>
      </c>
      <c r="G29" t="s">
        <v>37</v>
      </c>
      <c r="H29" s="39">
        <v>3</v>
      </c>
      <c r="I29" s="35">
        <v>8</v>
      </c>
      <c r="J29" s="41">
        <v>13</v>
      </c>
      <c r="K29" s="36">
        <v>4</v>
      </c>
      <c r="L29" s="36"/>
      <c r="M29" s="49">
        <v>3</v>
      </c>
      <c r="N29" s="22">
        <v>5</v>
      </c>
      <c r="O29" s="25">
        <v>14</v>
      </c>
      <c r="P29" s="22">
        <v>5</v>
      </c>
      <c r="Q29" s="41">
        <v>14</v>
      </c>
      <c r="R29" s="34">
        <v>11</v>
      </c>
      <c r="T29" t="s">
        <v>103</v>
      </c>
    </row>
    <row r="30" spans="1:18" ht="12.75">
      <c r="A30" t="s">
        <v>38</v>
      </c>
      <c r="B30" s="39">
        <v>1</v>
      </c>
      <c r="C30" s="41">
        <v>15</v>
      </c>
      <c r="D30" s="34">
        <v>11</v>
      </c>
      <c r="E30" s="36">
        <v>6</v>
      </c>
      <c r="G30" t="s">
        <v>38</v>
      </c>
      <c r="H30" s="36">
        <v>6</v>
      </c>
      <c r="I30" s="35">
        <v>7</v>
      </c>
      <c r="J30" s="34">
        <v>10</v>
      </c>
      <c r="K30" s="39">
        <v>1</v>
      </c>
      <c r="L30" s="41"/>
      <c r="M30" s="49">
        <v>4</v>
      </c>
      <c r="N30" s="23">
        <v>9</v>
      </c>
      <c r="O30" s="24">
        <v>10</v>
      </c>
      <c r="P30" s="23">
        <v>9</v>
      </c>
      <c r="Q30" s="39">
        <v>2</v>
      </c>
      <c r="R30" s="39">
        <v>3</v>
      </c>
    </row>
    <row r="31" spans="1:18" ht="12.75">
      <c r="A31" t="s">
        <v>39</v>
      </c>
      <c r="B31" s="41">
        <v>13</v>
      </c>
      <c r="C31" s="34">
        <v>10</v>
      </c>
      <c r="D31" s="39">
        <v>2</v>
      </c>
      <c r="E31" s="35">
        <v>8</v>
      </c>
      <c r="G31" t="s">
        <v>39</v>
      </c>
      <c r="H31" s="34">
        <v>11</v>
      </c>
      <c r="I31" s="36">
        <v>5</v>
      </c>
      <c r="J31" s="41">
        <v>15</v>
      </c>
      <c r="K31" s="35">
        <v>9</v>
      </c>
      <c r="L31" s="39"/>
      <c r="M31" s="49">
        <v>5</v>
      </c>
      <c r="N31" s="25">
        <v>14</v>
      </c>
      <c r="O31" s="25">
        <v>13</v>
      </c>
      <c r="P31" s="22">
        <v>6</v>
      </c>
      <c r="Q31" s="39">
        <v>3</v>
      </c>
      <c r="R31" s="34">
        <v>10</v>
      </c>
    </row>
    <row r="32" spans="1:18" ht="12.75">
      <c r="A32" s="1" t="s">
        <v>26</v>
      </c>
      <c r="G32" s="1" t="s">
        <v>35</v>
      </c>
      <c r="H32" s="35"/>
      <c r="I32" s="35"/>
      <c r="J32" s="35"/>
      <c r="M32" s="49">
        <v>6</v>
      </c>
      <c r="N32" s="23">
        <v>7</v>
      </c>
      <c r="O32" s="23">
        <v>9</v>
      </c>
      <c r="P32" s="23">
        <v>8</v>
      </c>
      <c r="Q32" s="35">
        <v>8</v>
      </c>
      <c r="R32" s="39">
        <v>2</v>
      </c>
    </row>
    <row r="33" spans="1:18" ht="12.75">
      <c r="A33" t="s">
        <v>36</v>
      </c>
      <c r="B33" s="39">
        <v>1</v>
      </c>
      <c r="C33" s="40">
        <v>16</v>
      </c>
      <c r="D33" s="41">
        <v>14</v>
      </c>
      <c r="E33" s="34">
        <v>10</v>
      </c>
      <c r="G33" t="s">
        <v>36</v>
      </c>
      <c r="H33" s="35">
        <v>7</v>
      </c>
      <c r="I33" s="40">
        <v>16</v>
      </c>
      <c r="J33" s="34">
        <v>11</v>
      </c>
      <c r="K33" s="39">
        <v>3</v>
      </c>
      <c r="L33" s="41"/>
      <c r="M33" s="49">
        <v>7</v>
      </c>
      <c r="N33" s="24">
        <v>12</v>
      </c>
      <c r="O33" s="24">
        <v>12</v>
      </c>
      <c r="P33" s="20">
        <v>16</v>
      </c>
      <c r="Q33" s="41">
        <v>13</v>
      </c>
      <c r="R33" s="36">
        <v>5</v>
      </c>
    </row>
    <row r="34" spans="1:18" ht="12.75">
      <c r="A34" t="s">
        <v>37</v>
      </c>
      <c r="B34" s="41">
        <v>13</v>
      </c>
      <c r="C34" s="35">
        <v>9</v>
      </c>
      <c r="D34" s="34">
        <v>12</v>
      </c>
      <c r="E34" s="36">
        <v>6</v>
      </c>
      <c r="G34" t="s">
        <v>37</v>
      </c>
      <c r="H34" s="34">
        <v>10</v>
      </c>
      <c r="I34" s="39">
        <v>2</v>
      </c>
      <c r="J34" s="36">
        <v>5</v>
      </c>
      <c r="K34" s="41">
        <v>15</v>
      </c>
      <c r="L34" s="35"/>
      <c r="M34" s="49">
        <v>8</v>
      </c>
      <c r="N34" s="22">
        <v>4</v>
      </c>
      <c r="O34" s="22">
        <v>6</v>
      </c>
      <c r="P34" s="21">
        <v>2</v>
      </c>
      <c r="Q34" s="36">
        <v>4</v>
      </c>
      <c r="R34" s="41">
        <v>15</v>
      </c>
    </row>
    <row r="35" spans="1:18" ht="12.75">
      <c r="A35" t="s">
        <v>38</v>
      </c>
      <c r="B35" s="39">
        <v>3</v>
      </c>
      <c r="C35" s="36">
        <v>4</v>
      </c>
      <c r="D35" s="35">
        <v>8</v>
      </c>
      <c r="E35" s="34">
        <v>11</v>
      </c>
      <c r="G35" t="s">
        <v>38</v>
      </c>
      <c r="H35" s="35">
        <v>9</v>
      </c>
      <c r="I35" s="41">
        <v>13</v>
      </c>
      <c r="J35" s="36">
        <v>6</v>
      </c>
      <c r="K35" s="34">
        <v>12</v>
      </c>
      <c r="L35" s="39"/>
      <c r="M35" s="49">
        <v>9</v>
      </c>
      <c r="N35" s="21">
        <v>1</v>
      </c>
      <c r="O35" s="21">
        <v>3</v>
      </c>
      <c r="P35" s="21">
        <v>3</v>
      </c>
      <c r="Q35" s="36">
        <v>6</v>
      </c>
      <c r="R35" s="35">
        <v>9</v>
      </c>
    </row>
    <row r="36" spans="1:18" ht="12.75">
      <c r="A36" t="s">
        <v>39</v>
      </c>
      <c r="B36" s="41">
        <v>15</v>
      </c>
      <c r="C36" s="36">
        <v>5</v>
      </c>
      <c r="D36" s="35">
        <v>7</v>
      </c>
      <c r="E36" s="39">
        <v>2</v>
      </c>
      <c r="G36" t="s">
        <v>39</v>
      </c>
      <c r="H36" s="39">
        <v>1</v>
      </c>
      <c r="I36" s="35">
        <v>8</v>
      </c>
      <c r="J36" s="41">
        <v>14</v>
      </c>
      <c r="K36" s="36">
        <v>4</v>
      </c>
      <c r="L36" s="36"/>
      <c r="M36" s="49">
        <v>10</v>
      </c>
      <c r="N36" s="25">
        <v>15</v>
      </c>
      <c r="O36" s="22">
        <v>4</v>
      </c>
      <c r="P36" s="23">
        <v>7</v>
      </c>
      <c r="Q36" s="35">
        <v>7</v>
      </c>
      <c r="R36" s="41">
        <v>13</v>
      </c>
    </row>
    <row r="37" spans="1:18" ht="12.75">
      <c r="A37" s="1" t="s">
        <v>32</v>
      </c>
      <c r="G37" s="1"/>
      <c r="H37" s="34"/>
      <c r="I37" s="35"/>
      <c r="J37" s="34"/>
      <c r="M37" s="49">
        <v>11</v>
      </c>
      <c r="N37" s="24">
        <v>11</v>
      </c>
      <c r="O37" s="23">
        <v>8</v>
      </c>
      <c r="P37" s="24">
        <v>10</v>
      </c>
      <c r="Q37" s="34">
        <v>10</v>
      </c>
      <c r="R37" s="36">
        <v>6</v>
      </c>
    </row>
    <row r="38" spans="1:18" ht="12.75">
      <c r="A38" t="s">
        <v>36</v>
      </c>
      <c r="B38" s="41">
        <v>14</v>
      </c>
      <c r="C38" s="34">
        <v>11</v>
      </c>
      <c r="D38" s="36">
        <v>5</v>
      </c>
      <c r="E38" s="35">
        <v>9</v>
      </c>
      <c r="H38" s="36"/>
      <c r="I38" s="34"/>
      <c r="J38" s="41"/>
      <c r="M38" s="49">
        <v>12</v>
      </c>
      <c r="N38" s="22">
        <v>6</v>
      </c>
      <c r="O38" s="24">
        <v>11</v>
      </c>
      <c r="P38" s="25">
        <v>13</v>
      </c>
      <c r="Q38" s="39">
        <v>1</v>
      </c>
      <c r="R38" s="34">
        <v>12</v>
      </c>
    </row>
    <row r="39" spans="1:18" ht="12.75">
      <c r="A39" t="s">
        <v>37</v>
      </c>
      <c r="B39" s="36">
        <v>6</v>
      </c>
      <c r="C39" s="35">
        <v>8</v>
      </c>
      <c r="D39" s="40">
        <v>16</v>
      </c>
      <c r="E39" s="39">
        <v>2</v>
      </c>
      <c r="H39" s="41"/>
      <c r="I39" s="41"/>
      <c r="J39" s="36"/>
      <c r="M39" s="49">
        <v>13</v>
      </c>
      <c r="N39" s="25">
        <v>13</v>
      </c>
      <c r="O39" s="25">
        <v>15</v>
      </c>
      <c r="P39" s="22">
        <v>4</v>
      </c>
      <c r="Q39" s="34">
        <v>11</v>
      </c>
      <c r="R39" s="39">
        <v>1</v>
      </c>
    </row>
    <row r="40" spans="1:18" ht="12.75">
      <c r="A40" t="s">
        <v>38</v>
      </c>
      <c r="B40" s="39">
        <v>3</v>
      </c>
      <c r="C40" s="35">
        <v>7</v>
      </c>
      <c r="D40" s="34">
        <v>10</v>
      </c>
      <c r="E40" s="41">
        <v>13</v>
      </c>
      <c r="H40" s="34"/>
      <c r="I40" s="36"/>
      <c r="J40" s="34"/>
      <c r="M40" s="49">
        <v>14</v>
      </c>
      <c r="N40" s="24">
        <v>10</v>
      </c>
      <c r="O40" s="22">
        <v>5</v>
      </c>
      <c r="P40" s="24">
        <v>12</v>
      </c>
      <c r="Q40" s="36">
        <v>5</v>
      </c>
      <c r="R40" s="35">
        <v>8</v>
      </c>
    </row>
    <row r="41" spans="1:18" ht="12.75">
      <c r="A41" t="s">
        <v>39</v>
      </c>
      <c r="B41" s="36">
        <v>4</v>
      </c>
      <c r="C41" s="34">
        <v>12</v>
      </c>
      <c r="D41" s="39">
        <v>1</v>
      </c>
      <c r="E41" s="41">
        <v>15</v>
      </c>
      <c r="H41" s="39"/>
      <c r="I41" s="35"/>
      <c r="J41" s="39"/>
      <c r="M41" s="49">
        <v>15</v>
      </c>
      <c r="N41" s="21">
        <v>2</v>
      </c>
      <c r="O41" s="23">
        <v>7</v>
      </c>
      <c r="P41" s="21">
        <v>1</v>
      </c>
      <c r="Q41" s="41">
        <v>15</v>
      </c>
      <c r="R41" s="41">
        <v>14</v>
      </c>
    </row>
    <row r="42" spans="2:18" ht="12.75">
      <c r="B42" s="41"/>
      <c r="C42" s="36"/>
      <c r="D42" s="40"/>
      <c r="E42" s="35"/>
      <c r="H42" s="35"/>
      <c r="I42" s="39"/>
      <c r="J42" s="41"/>
      <c r="M42" s="49">
        <v>16</v>
      </c>
      <c r="N42" s="23">
        <v>8</v>
      </c>
      <c r="O42" s="21">
        <v>2</v>
      </c>
      <c r="P42" s="25">
        <v>15</v>
      </c>
      <c r="Q42" s="35">
        <v>9</v>
      </c>
      <c r="R42" s="36">
        <v>4</v>
      </c>
    </row>
    <row r="43" spans="2:16" ht="12.75">
      <c r="B43" s="41"/>
      <c r="C43" s="34"/>
      <c r="D43" s="37"/>
      <c r="E43" s="40"/>
      <c r="F43" s="85"/>
      <c r="N43" s="7"/>
      <c r="O43" s="7"/>
      <c r="P43" s="7"/>
    </row>
    <row r="44" spans="1:18" s="1" customFormat="1" ht="12.75">
      <c r="A44" s="1" t="s">
        <v>90</v>
      </c>
      <c r="M44" s="1" t="s">
        <v>45</v>
      </c>
      <c r="N44" s="7" t="s">
        <v>42</v>
      </c>
      <c r="O44" s="7" t="s">
        <v>43</v>
      </c>
      <c r="P44" s="7" t="s">
        <v>44</v>
      </c>
      <c r="Q44" s="1" t="s">
        <v>74</v>
      </c>
      <c r="R44" s="1" t="s">
        <v>75</v>
      </c>
    </row>
    <row r="45" spans="1:18" ht="12.75">
      <c r="A45" s="1" t="s">
        <v>25</v>
      </c>
      <c r="G45" s="1" t="s">
        <v>33</v>
      </c>
      <c r="M45" s="49">
        <v>1</v>
      </c>
      <c r="N45" s="25">
        <v>15</v>
      </c>
      <c r="O45" s="26">
        <v>19</v>
      </c>
      <c r="P45" s="24">
        <v>12</v>
      </c>
      <c r="Q45" s="41">
        <v>15</v>
      </c>
      <c r="R45" s="38">
        <v>19</v>
      </c>
    </row>
    <row r="46" spans="1:18" ht="12.75">
      <c r="A46" t="s">
        <v>36</v>
      </c>
      <c r="B46" s="41">
        <v>15</v>
      </c>
      <c r="C46" s="34">
        <v>11</v>
      </c>
      <c r="D46" s="36">
        <v>6</v>
      </c>
      <c r="E46" s="35">
        <v>7</v>
      </c>
      <c r="G46" t="s">
        <v>36</v>
      </c>
      <c r="H46" s="41">
        <v>15</v>
      </c>
      <c r="I46" s="34">
        <v>11</v>
      </c>
      <c r="J46" s="36">
        <v>6</v>
      </c>
      <c r="K46" s="35">
        <v>7</v>
      </c>
      <c r="L46" s="35"/>
      <c r="M46" s="49">
        <v>2</v>
      </c>
      <c r="N46" s="24">
        <v>11</v>
      </c>
      <c r="O46" s="22">
        <v>6</v>
      </c>
      <c r="P46" s="23">
        <v>7</v>
      </c>
      <c r="Q46" s="24">
        <v>11</v>
      </c>
      <c r="R46" s="22">
        <v>6</v>
      </c>
    </row>
    <row r="47" spans="1:18" ht="12.75">
      <c r="A47" t="s">
        <v>37</v>
      </c>
      <c r="B47" s="40">
        <v>16</v>
      </c>
      <c r="C47" s="39">
        <v>1</v>
      </c>
      <c r="D47" s="35">
        <v>9</v>
      </c>
      <c r="E47" s="38">
        <v>20</v>
      </c>
      <c r="G47" t="s">
        <v>37</v>
      </c>
      <c r="H47" s="40">
        <v>16</v>
      </c>
      <c r="I47" s="39">
        <v>1</v>
      </c>
      <c r="J47" s="35">
        <v>9</v>
      </c>
      <c r="K47" s="38">
        <v>20</v>
      </c>
      <c r="L47" s="38"/>
      <c r="M47" s="49">
        <v>3</v>
      </c>
      <c r="N47" s="22">
        <v>6</v>
      </c>
      <c r="O47" s="20">
        <v>16</v>
      </c>
      <c r="P47" s="21">
        <v>3</v>
      </c>
      <c r="Q47" s="36">
        <v>6</v>
      </c>
      <c r="R47" s="40">
        <v>16</v>
      </c>
    </row>
    <row r="48" spans="1:18" ht="12.75">
      <c r="A48" t="s">
        <v>38</v>
      </c>
      <c r="B48" s="40">
        <v>18</v>
      </c>
      <c r="C48" s="39">
        <v>2</v>
      </c>
      <c r="D48" s="38">
        <v>19</v>
      </c>
      <c r="E48" s="35">
        <v>8</v>
      </c>
      <c r="G48" t="s">
        <v>38</v>
      </c>
      <c r="H48" s="40">
        <v>18</v>
      </c>
      <c r="I48" s="39">
        <v>2</v>
      </c>
      <c r="J48" s="38">
        <v>19</v>
      </c>
      <c r="K48" s="35">
        <v>8</v>
      </c>
      <c r="L48" s="35"/>
      <c r="M48" s="49">
        <v>4</v>
      </c>
      <c r="N48" s="23">
        <v>7</v>
      </c>
      <c r="O48" s="25">
        <v>13</v>
      </c>
      <c r="P48" s="26">
        <v>19</v>
      </c>
      <c r="Q48" s="35">
        <v>7</v>
      </c>
      <c r="R48" s="41">
        <v>13</v>
      </c>
    </row>
    <row r="49" spans="1:18" ht="12.75">
      <c r="A49" t="s">
        <v>39</v>
      </c>
      <c r="B49" s="34">
        <v>12</v>
      </c>
      <c r="C49" s="41">
        <v>13</v>
      </c>
      <c r="D49" s="40">
        <v>17</v>
      </c>
      <c r="E49" s="36">
        <v>5</v>
      </c>
      <c r="G49" t="s">
        <v>39</v>
      </c>
      <c r="H49" s="34">
        <v>12</v>
      </c>
      <c r="I49" s="41">
        <v>13</v>
      </c>
      <c r="J49" s="40">
        <v>17</v>
      </c>
      <c r="K49" s="36">
        <v>5</v>
      </c>
      <c r="L49" s="36"/>
      <c r="M49" s="49">
        <v>5</v>
      </c>
      <c r="N49" s="20">
        <v>16</v>
      </c>
      <c r="O49" s="23">
        <v>9</v>
      </c>
      <c r="P49" s="20">
        <v>18</v>
      </c>
      <c r="Q49" s="40">
        <v>16</v>
      </c>
      <c r="R49" s="35">
        <v>9</v>
      </c>
    </row>
    <row r="50" spans="1:18" ht="12.75">
      <c r="A50" t="s">
        <v>40</v>
      </c>
      <c r="B50" s="41">
        <v>14</v>
      </c>
      <c r="C50" s="39">
        <v>3</v>
      </c>
      <c r="D50" s="36">
        <v>4</v>
      </c>
      <c r="E50" s="34">
        <v>10</v>
      </c>
      <c r="G50" t="s">
        <v>40</v>
      </c>
      <c r="H50" s="41">
        <v>14</v>
      </c>
      <c r="I50" s="39">
        <v>3</v>
      </c>
      <c r="J50" s="36">
        <v>4</v>
      </c>
      <c r="K50" s="34">
        <v>10</v>
      </c>
      <c r="L50" s="34"/>
      <c r="M50" s="49">
        <v>6</v>
      </c>
      <c r="N50" s="21">
        <v>1</v>
      </c>
      <c r="O50" s="21">
        <v>2</v>
      </c>
      <c r="P50" s="22">
        <v>6</v>
      </c>
      <c r="Q50" s="39">
        <v>1</v>
      </c>
      <c r="R50" s="39">
        <v>2</v>
      </c>
    </row>
    <row r="51" spans="1:18" ht="12.75">
      <c r="A51" s="1" t="s">
        <v>26</v>
      </c>
      <c r="G51" s="1" t="s">
        <v>35</v>
      </c>
      <c r="M51" s="49">
        <v>7</v>
      </c>
      <c r="N51" s="23">
        <v>9</v>
      </c>
      <c r="O51" s="24">
        <v>12</v>
      </c>
      <c r="P51" s="24">
        <v>10</v>
      </c>
      <c r="Q51" s="35">
        <v>9</v>
      </c>
      <c r="R51" s="34">
        <v>12</v>
      </c>
    </row>
    <row r="52" spans="1:18" ht="12.75">
      <c r="A52" t="s">
        <v>36</v>
      </c>
      <c r="B52" s="38">
        <v>19</v>
      </c>
      <c r="C52" s="36">
        <v>6</v>
      </c>
      <c r="D52" s="40">
        <v>16</v>
      </c>
      <c r="E52" s="41">
        <v>13</v>
      </c>
      <c r="G52" t="s">
        <v>36</v>
      </c>
      <c r="H52" s="38">
        <v>19</v>
      </c>
      <c r="I52" s="36">
        <v>6</v>
      </c>
      <c r="J52" s="40">
        <v>16</v>
      </c>
      <c r="K52" s="41">
        <v>13</v>
      </c>
      <c r="L52" s="41"/>
      <c r="M52" s="49">
        <v>8</v>
      </c>
      <c r="N52" s="26">
        <v>20</v>
      </c>
      <c r="O52" s="25">
        <v>14</v>
      </c>
      <c r="P52" s="23">
        <v>9</v>
      </c>
      <c r="Q52" s="38">
        <v>20</v>
      </c>
      <c r="R52" s="41">
        <v>14</v>
      </c>
    </row>
    <row r="53" spans="1:18" ht="12.75">
      <c r="A53" t="s">
        <v>37</v>
      </c>
      <c r="B53" s="35">
        <v>9</v>
      </c>
      <c r="C53" s="39">
        <v>2</v>
      </c>
      <c r="D53" s="34">
        <v>12</v>
      </c>
      <c r="E53" s="41">
        <v>14</v>
      </c>
      <c r="G53" t="s">
        <v>37</v>
      </c>
      <c r="H53" s="35">
        <v>9</v>
      </c>
      <c r="I53" s="39">
        <v>2</v>
      </c>
      <c r="J53" s="34">
        <v>12</v>
      </c>
      <c r="K53" s="41">
        <v>14</v>
      </c>
      <c r="L53" s="41"/>
      <c r="M53" s="49">
        <v>9</v>
      </c>
      <c r="N53" s="20">
        <v>18</v>
      </c>
      <c r="O53" s="20">
        <v>17</v>
      </c>
      <c r="P53" s="25">
        <v>13</v>
      </c>
      <c r="Q53" s="40">
        <v>18</v>
      </c>
      <c r="R53" s="40">
        <v>17</v>
      </c>
    </row>
    <row r="54" spans="1:18" ht="12.75">
      <c r="A54" t="s">
        <v>38</v>
      </c>
      <c r="B54" s="40">
        <v>17</v>
      </c>
      <c r="C54" s="39">
        <v>1</v>
      </c>
      <c r="D54" s="34">
        <v>11</v>
      </c>
      <c r="E54" s="35">
        <v>8</v>
      </c>
      <c r="G54" t="s">
        <v>38</v>
      </c>
      <c r="H54" s="40">
        <v>17</v>
      </c>
      <c r="I54" s="39">
        <v>1</v>
      </c>
      <c r="J54" s="34">
        <v>11</v>
      </c>
      <c r="K54" s="35">
        <v>8</v>
      </c>
      <c r="L54" s="35"/>
      <c r="M54" s="49">
        <v>10</v>
      </c>
      <c r="N54" s="21">
        <v>2</v>
      </c>
      <c r="O54" s="21">
        <v>1</v>
      </c>
      <c r="P54" s="21">
        <v>2</v>
      </c>
      <c r="Q54" s="39">
        <v>2</v>
      </c>
      <c r="R54" s="39">
        <v>1</v>
      </c>
    </row>
    <row r="55" spans="1:18" ht="12.75">
      <c r="A55" t="s">
        <v>39</v>
      </c>
      <c r="B55" s="36">
        <v>5</v>
      </c>
      <c r="C55" s="38">
        <v>20</v>
      </c>
      <c r="D55" s="34">
        <v>10</v>
      </c>
      <c r="E55" s="35">
        <v>7</v>
      </c>
      <c r="G55" t="s">
        <v>39</v>
      </c>
      <c r="H55" s="36">
        <v>5</v>
      </c>
      <c r="I55" s="38">
        <v>20</v>
      </c>
      <c r="J55" s="34">
        <v>10</v>
      </c>
      <c r="K55" s="35">
        <v>7</v>
      </c>
      <c r="L55" s="35"/>
      <c r="M55" s="49">
        <v>11</v>
      </c>
      <c r="N55" s="26">
        <v>19</v>
      </c>
      <c r="O55" s="24">
        <v>11</v>
      </c>
      <c r="P55" s="24">
        <v>11</v>
      </c>
      <c r="Q55" s="38">
        <v>19</v>
      </c>
      <c r="R55" s="34">
        <v>11</v>
      </c>
    </row>
    <row r="56" spans="1:18" ht="12.75">
      <c r="A56" t="s">
        <v>40</v>
      </c>
      <c r="B56" s="39">
        <v>3</v>
      </c>
      <c r="C56" s="41">
        <v>15</v>
      </c>
      <c r="D56" s="40">
        <v>18</v>
      </c>
      <c r="E56" s="36">
        <v>4</v>
      </c>
      <c r="G56" t="s">
        <v>40</v>
      </c>
      <c r="H56" s="39">
        <v>3</v>
      </c>
      <c r="I56" s="41">
        <v>15</v>
      </c>
      <c r="J56" s="40">
        <v>18</v>
      </c>
      <c r="K56" s="36">
        <v>4</v>
      </c>
      <c r="L56" s="36"/>
      <c r="M56" s="49">
        <v>12</v>
      </c>
      <c r="N56" s="23">
        <v>8</v>
      </c>
      <c r="O56" s="23">
        <v>8</v>
      </c>
      <c r="P56" s="22">
        <v>4</v>
      </c>
      <c r="Q56" s="35">
        <v>8</v>
      </c>
      <c r="R56" s="35">
        <v>8</v>
      </c>
    </row>
    <row r="57" spans="1:18" ht="12.75">
      <c r="A57" s="1" t="s">
        <v>32</v>
      </c>
      <c r="G57" s="1"/>
      <c r="M57" s="49">
        <v>13</v>
      </c>
      <c r="N57" s="24">
        <v>12</v>
      </c>
      <c r="O57" s="22">
        <v>5</v>
      </c>
      <c r="P57" s="25">
        <v>15</v>
      </c>
      <c r="Q57" s="34">
        <v>12</v>
      </c>
      <c r="R57" s="36">
        <v>5</v>
      </c>
    </row>
    <row r="58" spans="1:18" ht="12.75">
      <c r="A58" t="s">
        <v>36</v>
      </c>
      <c r="B58" s="34">
        <v>12</v>
      </c>
      <c r="C58" s="35">
        <v>7</v>
      </c>
      <c r="D58" s="39">
        <v>3</v>
      </c>
      <c r="E58" s="38">
        <v>19</v>
      </c>
      <c r="M58" s="49">
        <v>14</v>
      </c>
      <c r="N58" s="25">
        <v>13</v>
      </c>
      <c r="O58" s="26">
        <v>20</v>
      </c>
      <c r="P58" s="22">
        <v>5</v>
      </c>
      <c r="Q58" s="41">
        <v>13</v>
      </c>
      <c r="R58" s="38">
        <v>20</v>
      </c>
    </row>
    <row r="59" spans="1:18" ht="12.75">
      <c r="A59" t="s">
        <v>37</v>
      </c>
      <c r="B59" s="40">
        <v>18</v>
      </c>
      <c r="C59" s="36">
        <v>6</v>
      </c>
      <c r="D59" s="34">
        <v>10</v>
      </c>
      <c r="E59" s="35">
        <v>9</v>
      </c>
      <c r="M59" s="49">
        <v>15</v>
      </c>
      <c r="N59" s="20">
        <v>17</v>
      </c>
      <c r="O59" s="24">
        <v>10</v>
      </c>
      <c r="P59" s="20">
        <v>16</v>
      </c>
      <c r="Q59" s="40">
        <v>17</v>
      </c>
      <c r="R59" s="34">
        <v>10</v>
      </c>
    </row>
    <row r="60" spans="1:18" ht="12.75">
      <c r="A60" t="s">
        <v>38</v>
      </c>
      <c r="B60" s="41">
        <v>13</v>
      </c>
      <c r="C60" s="39">
        <v>2</v>
      </c>
      <c r="D60" s="34">
        <v>11</v>
      </c>
      <c r="E60" s="36">
        <v>4</v>
      </c>
      <c r="M60" s="49">
        <v>16</v>
      </c>
      <c r="N60" s="22">
        <v>5</v>
      </c>
      <c r="O60" s="23">
        <v>7</v>
      </c>
      <c r="P60" s="23">
        <v>8</v>
      </c>
      <c r="Q60" s="36">
        <v>5</v>
      </c>
      <c r="R60" s="35">
        <v>7</v>
      </c>
    </row>
    <row r="61" spans="1:18" ht="12.75">
      <c r="A61" t="s">
        <v>39</v>
      </c>
      <c r="B61" s="41">
        <v>15</v>
      </c>
      <c r="C61" s="36">
        <v>5</v>
      </c>
      <c r="D61" s="40">
        <v>16</v>
      </c>
      <c r="E61" s="35">
        <v>8</v>
      </c>
      <c r="M61" s="49">
        <v>17</v>
      </c>
      <c r="N61" s="25">
        <v>14</v>
      </c>
      <c r="O61" s="21">
        <v>3</v>
      </c>
      <c r="P61" s="20">
        <v>17</v>
      </c>
      <c r="Q61" s="41">
        <v>14</v>
      </c>
      <c r="R61" s="39">
        <v>3</v>
      </c>
    </row>
    <row r="62" spans="1:18" ht="12.75">
      <c r="A62" t="s">
        <v>40</v>
      </c>
      <c r="B62" s="40">
        <v>17</v>
      </c>
      <c r="C62" s="41">
        <v>14</v>
      </c>
      <c r="D62" s="38">
        <v>20</v>
      </c>
      <c r="E62" s="39">
        <v>1</v>
      </c>
      <c r="M62" s="49">
        <v>18</v>
      </c>
      <c r="N62" s="21">
        <v>3</v>
      </c>
      <c r="O62" s="25">
        <v>15</v>
      </c>
      <c r="P62" s="25">
        <v>14</v>
      </c>
      <c r="Q62" s="39">
        <v>3</v>
      </c>
      <c r="R62" s="41">
        <v>15</v>
      </c>
    </row>
    <row r="63" spans="2:18" ht="12.75">
      <c r="B63" s="35"/>
      <c r="C63" s="37"/>
      <c r="D63" s="36"/>
      <c r="E63" s="34"/>
      <c r="M63" s="49">
        <v>19</v>
      </c>
      <c r="N63" s="22">
        <v>4</v>
      </c>
      <c r="O63" s="20">
        <v>18</v>
      </c>
      <c r="P63" s="26">
        <v>20</v>
      </c>
      <c r="Q63" s="36">
        <v>4</v>
      </c>
      <c r="R63" s="40">
        <v>18</v>
      </c>
    </row>
    <row r="64" spans="2:18" ht="12.75">
      <c r="B64" s="35"/>
      <c r="C64" s="37"/>
      <c r="D64" s="36"/>
      <c r="E64" s="34"/>
      <c r="M64" s="49">
        <v>20</v>
      </c>
      <c r="N64" s="24">
        <v>10</v>
      </c>
      <c r="O64" s="22">
        <v>4</v>
      </c>
      <c r="P64" s="21">
        <v>1</v>
      </c>
      <c r="Q64" s="34">
        <v>10</v>
      </c>
      <c r="R64" s="36">
        <v>4</v>
      </c>
    </row>
    <row r="65" spans="2:16" ht="12.75">
      <c r="B65" s="35"/>
      <c r="C65" s="37"/>
      <c r="D65" s="36"/>
      <c r="E65" s="34"/>
      <c r="N65" s="7"/>
      <c r="O65" s="7"/>
      <c r="P65" s="7"/>
    </row>
    <row r="66" spans="1:16" ht="12.75">
      <c r="A66" s="85"/>
      <c r="B66" s="151"/>
      <c r="C66" s="151"/>
      <c r="D66" s="151"/>
      <c r="E66" s="151"/>
      <c r="F66" s="152"/>
      <c r="G66" s="85"/>
      <c r="N66" s="7"/>
      <c r="O66" s="7"/>
      <c r="P66" s="7"/>
    </row>
    <row r="67" spans="1:18" ht="12.75">
      <c r="A67" s="1" t="s">
        <v>73</v>
      </c>
      <c r="C67"/>
      <c r="D67"/>
      <c r="E67"/>
      <c r="G67" s="1"/>
      <c r="M67" s="1" t="s">
        <v>45</v>
      </c>
      <c r="N67" s="7" t="s">
        <v>42</v>
      </c>
      <c r="O67" s="7" t="s">
        <v>43</v>
      </c>
      <c r="P67" s="7" t="s">
        <v>44</v>
      </c>
      <c r="Q67" s="7" t="s">
        <v>74</v>
      </c>
      <c r="R67" s="7" t="s">
        <v>75</v>
      </c>
    </row>
    <row r="68" spans="1:18" ht="12.75">
      <c r="A68" s="1" t="s">
        <v>25</v>
      </c>
      <c r="G68" s="1" t="s">
        <v>33</v>
      </c>
      <c r="M68" s="49">
        <v>1</v>
      </c>
      <c r="N68" s="23">
        <v>8</v>
      </c>
      <c r="O68" s="21">
        <v>2</v>
      </c>
      <c r="P68" s="33">
        <v>22</v>
      </c>
      <c r="Q68" s="34">
        <v>10</v>
      </c>
      <c r="R68" s="35">
        <v>7</v>
      </c>
    </row>
    <row r="69" spans="1:18" ht="12.75">
      <c r="A69" t="s">
        <v>36</v>
      </c>
      <c r="B69" s="13">
        <v>8</v>
      </c>
      <c r="C69" s="17">
        <v>22</v>
      </c>
      <c r="D69" s="14">
        <v>15</v>
      </c>
      <c r="E69" s="11">
        <v>6</v>
      </c>
      <c r="G69" t="s">
        <v>36</v>
      </c>
      <c r="H69" s="12">
        <v>10</v>
      </c>
      <c r="I69" s="13">
        <v>8</v>
      </c>
      <c r="J69" s="14">
        <v>14</v>
      </c>
      <c r="K69" s="10">
        <v>1</v>
      </c>
      <c r="M69" s="49">
        <v>2</v>
      </c>
      <c r="N69" s="33">
        <v>22</v>
      </c>
      <c r="O69" s="25">
        <v>14</v>
      </c>
      <c r="P69" s="20">
        <v>17</v>
      </c>
      <c r="Q69" s="35">
        <v>8</v>
      </c>
      <c r="R69" s="37">
        <v>22</v>
      </c>
    </row>
    <row r="70" spans="1:18" ht="12.75">
      <c r="A70" t="s">
        <v>37</v>
      </c>
      <c r="B70" s="15">
        <v>16</v>
      </c>
      <c r="C70" s="10">
        <v>3</v>
      </c>
      <c r="D70" s="16">
        <v>21</v>
      </c>
      <c r="E70" s="17">
        <v>24</v>
      </c>
      <c r="G70" t="s">
        <v>37</v>
      </c>
      <c r="H70" s="16">
        <v>19</v>
      </c>
      <c r="I70" s="17">
        <v>22</v>
      </c>
      <c r="J70" s="11">
        <v>4</v>
      </c>
      <c r="K70" s="10">
        <v>2</v>
      </c>
      <c r="M70" s="49">
        <v>3</v>
      </c>
      <c r="N70" s="25">
        <v>15</v>
      </c>
      <c r="O70" s="22">
        <v>6</v>
      </c>
      <c r="P70" s="25">
        <v>14</v>
      </c>
      <c r="Q70" s="41">
        <v>14</v>
      </c>
      <c r="R70" s="38">
        <v>21</v>
      </c>
    </row>
    <row r="71" spans="1:18" ht="12.75">
      <c r="A71" t="s">
        <v>38</v>
      </c>
      <c r="B71" s="11">
        <v>5</v>
      </c>
      <c r="C71" s="14">
        <v>13</v>
      </c>
      <c r="D71" s="12">
        <v>12</v>
      </c>
      <c r="E71" s="15">
        <v>18</v>
      </c>
      <c r="G71" t="s">
        <v>38</v>
      </c>
      <c r="H71" s="16">
        <v>20</v>
      </c>
      <c r="I71" s="17">
        <v>23</v>
      </c>
      <c r="J71" s="15">
        <v>16</v>
      </c>
      <c r="K71" s="11">
        <v>6</v>
      </c>
      <c r="M71" s="49">
        <v>4</v>
      </c>
      <c r="N71" s="22">
        <v>6</v>
      </c>
      <c r="O71" s="24">
        <v>11</v>
      </c>
      <c r="P71" s="26">
        <v>21</v>
      </c>
      <c r="Q71" s="39">
        <v>1</v>
      </c>
      <c r="R71" s="39">
        <v>2</v>
      </c>
    </row>
    <row r="72" spans="1:18" ht="12.75">
      <c r="A72" t="s">
        <v>39</v>
      </c>
      <c r="B72" s="16">
        <v>19</v>
      </c>
      <c r="C72" s="12">
        <v>11</v>
      </c>
      <c r="D72" s="15">
        <v>17</v>
      </c>
      <c r="E72" s="10">
        <v>1</v>
      </c>
      <c r="G72" t="s">
        <v>39</v>
      </c>
      <c r="H72" s="14">
        <v>15</v>
      </c>
      <c r="I72" s="15">
        <v>17</v>
      </c>
      <c r="J72" s="10">
        <v>3</v>
      </c>
      <c r="K72" s="13">
        <v>9</v>
      </c>
      <c r="M72" s="49">
        <v>5</v>
      </c>
      <c r="N72" s="20">
        <v>16</v>
      </c>
      <c r="O72" s="23">
        <v>8</v>
      </c>
      <c r="P72" s="23">
        <v>8</v>
      </c>
      <c r="Q72" s="38">
        <v>19</v>
      </c>
      <c r="R72" s="36">
        <v>6</v>
      </c>
    </row>
    <row r="73" spans="1:18" ht="12.75">
      <c r="A73" t="s">
        <v>40</v>
      </c>
      <c r="B73" s="14">
        <v>14</v>
      </c>
      <c r="C73" s="13">
        <v>9</v>
      </c>
      <c r="D73" s="17">
        <v>23</v>
      </c>
      <c r="E73" s="11">
        <v>4</v>
      </c>
      <c r="G73" t="s">
        <v>40</v>
      </c>
      <c r="H73" s="12">
        <v>11</v>
      </c>
      <c r="I73" s="16">
        <v>21</v>
      </c>
      <c r="J73" s="13">
        <v>7</v>
      </c>
      <c r="K73" s="14">
        <v>13</v>
      </c>
      <c r="M73" s="49">
        <v>6</v>
      </c>
      <c r="N73" s="21">
        <v>3</v>
      </c>
      <c r="O73" s="20">
        <v>18</v>
      </c>
      <c r="P73" s="21">
        <v>2</v>
      </c>
      <c r="Q73" s="37">
        <v>22</v>
      </c>
      <c r="R73" s="34">
        <v>11</v>
      </c>
    </row>
    <row r="74" spans="1:18" ht="12.75">
      <c r="A74" t="s">
        <v>41</v>
      </c>
      <c r="B74" s="16">
        <v>20</v>
      </c>
      <c r="C74" s="12">
        <v>10</v>
      </c>
      <c r="D74" s="10">
        <v>2</v>
      </c>
      <c r="E74" s="13">
        <v>7</v>
      </c>
      <c r="G74" t="s">
        <v>41</v>
      </c>
      <c r="H74" s="12">
        <v>12</v>
      </c>
      <c r="I74" s="17">
        <v>24</v>
      </c>
      <c r="J74" s="15">
        <v>18</v>
      </c>
      <c r="K74" s="11">
        <v>5</v>
      </c>
      <c r="M74" s="49">
        <v>7</v>
      </c>
      <c r="N74" s="26">
        <v>21</v>
      </c>
      <c r="O74" s="22">
        <v>4</v>
      </c>
      <c r="P74" s="25">
        <v>13</v>
      </c>
      <c r="Q74" s="36">
        <v>4</v>
      </c>
      <c r="R74" s="39">
        <v>1</v>
      </c>
    </row>
    <row r="75" spans="1:18" ht="12.75">
      <c r="A75" s="1" t="s">
        <v>26</v>
      </c>
      <c r="G75" s="1" t="s">
        <v>35</v>
      </c>
      <c r="M75" s="49">
        <v>8</v>
      </c>
      <c r="N75" s="33">
        <v>24</v>
      </c>
      <c r="O75" s="26">
        <v>21</v>
      </c>
      <c r="P75" s="20">
        <v>16</v>
      </c>
      <c r="Q75" s="39">
        <v>2</v>
      </c>
      <c r="R75" s="38">
        <v>19</v>
      </c>
    </row>
    <row r="76" spans="1:18" ht="12.75">
      <c r="A76" t="s">
        <v>36</v>
      </c>
      <c r="B76" s="10">
        <v>2</v>
      </c>
      <c r="C76" s="14">
        <v>14</v>
      </c>
      <c r="D76" s="11">
        <v>6</v>
      </c>
      <c r="E76" s="12">
        <v>11</v>
      </c>
      <c r="G76" t="s">
        <v>36</v>
      </c>
      <c r="H76" s="13">
        <v>7</v>
      </c>
      <c r="I76" s="17">
        <v>22</v>
      </c>
      <c r="J76" s="16">
        <v>21</v>
      </c>
      <c r="K76" s="10">
        <v>2</v>
      </c>
      <c r="M76" s="49">
        <v>9</v>
      </c>
      <c r="N76" s="22">
        <v>5</v>
      </c>
      <c r="O76" s="33">
        <v>22</v>
      </c>
      <c r="P76" s="22">
        <v>6</v>
      </c>
      <c r="Q76" s="38">
        <v>20</v>
      </c>
      <c r="R76" s="34">
        <v>10</v>
      </c>
    </row>
    <row r="77" spans="1:18" ht="12.75">
      <c r="A77" t="s">
        <v>37</v>
      </c>
      <c r="B77" s="13">
        <v>8</v>
      </c>
      <c r="C77" s="15">
        <v>18</v>
      </c>
      <c r="D77" s="11">
        <v>4</v>
      </c>
      <c r="E77" s="16">
        <v>21</v>
      </c>
      <c r="G77" t="s">
        <v>37</v>
      </c>
      <c r="H77" s="11">
        <v>6</v>
      </c>
      <c r="I77" s="12">
        <v>11</v>
      </c>
      <c r="J77" s="10">
        <v>1</v>
      </c>
      <c r="K77" s="16">
        <v>19</v>
      </c>
      <c r="M77" s="49">
        <v>10</v>
      </c>
      <c r="N77" s="25">
        <v>13</v>
      </c>
      <c r="O77" s="23">
        <v>9</v>
      </c>
      <c r="P77" s="23">
        <v>9</v>
      </c>
      <c r="Q77" s="37">
        <v>23</v>
      </c>
      <c r="R77" s="40">
        <v>17</v>
      </c>
    </row>
    <row r="78" spans="1:18" ht="12.75">
      <c r="A78" t="s">
        <v>38</v>
      </c>
      <c r="B78" s="17">
        <v>22</v>
      </c>
      <c r="C78" s="13">
        <v>9</v>
      </c>
      <c r="D78" s="15">
        <v>16</v>
      </c>
      <c r="E78" s="12">
        <v>10</v>
      </c>
      <c r="G78" t="s">
        <v>38</v>
      </c>
      <c r="H78" s="12">
        <v>10</v>
      </c>
      <c r="I78" s="15">
        <v>17</v>
      </c>
      <c r="J78" s="14">
        <v>15</v>
      </c>
      <c r="K78" s="13">
        <v>8</v>
      </c>
      <c r="M78" s="49">
        <v>11</v>
      </c>
      <c r="N78" s="24">
        <v>12</v>
      </c>
      <c r="O78" s="20">
        <v>16</v>
      </c>
      <c r="P78" s="24">
        <v>12</v>
      </c>
      <c r="Q78" s="40">
        <v>16</v>
      </c>
      <c r="R78" s="41">
        <v>15</v>
      </c>
    </row>
    <row r="79" spans="1:18" ht="12.75">
      <c r="A79" t="s">
        <v>39</v>
      </c>
      <c r="B79" s="14">
        <v>13</v>
      </c>
      <c r="C79" s="10">
        <v>3</v>
      </c>
      <c r="D79" s="16">
        <v>19</v>
      </c>
      <c r="E79" s="17">
        <v>23</v>
      </c>
      <c r="G79" t="s">
        <v>39</v>
      </c>
      <c r="H79" s="16">
        <v>20</v>
      </c>
      <c r="I79" s="14">
        <v>13</v>
      </c>
      <c r="J79" s="11">
        <v>5</v>
      </c>
      <c r="K79" s="17">
        <v>24</v>
      </c>
      <c r="M79" s="49">
        <v>12</v>
      </c>
      <c r="N79" s="20">
        <v>18</v>
      </c>
      <c r="O79" s="24">
        <v>10</v>
      </c>
      <c r="P79" s="33">
        <v>24</v>
      </c>
      <c r="Q79" s="36">
        <v>6</v>
      </c>
      <c r="R79" s="35">
        <v>8</v>
      </c>
    </row>
    <row r="80" spans="1:18" ht="12.75">
      <c r="A80" t="s">
        <v>40</v>
      </c>
      <c r="B80" s="13">
        <v>7</v>
      </c>
      <c r="C80" s="11">
        <v>5</v>
      </c>
      <c r="D80" s="15">
        <v>17</v>
      </c>
      <c r="E80" s="17">
        <v>24</v>
      </c>
      <c r="G80" t="s">
        <v>40</v>
      </c>
      <c r="H80" s="13">
        <v>9</v>
      </c>
      <c r="I80" s="15">
        <v>18</v>
      </c>
      <c r="J80" s="17">
        <v>23</v>
      </c>
      <c r="K80" s="10">
        <v>3</v>
      </c>
      <c r="M80" s="49">
        <v>13</v>
      </c>
      <c r="N80" s="26">
        <v>19</v>
      </c>
      <c r="O80" s="25">
        <v>13</v>
      </c>
      <c r="P80" s="23">
        <v>7</v>
      </c>
      <c r="Q80" s="41">
        <v>15</v>
      </c>
      <c r="R80" s="38">
        <v>20</v>
      </c>
    </row>
    <row r="81" spans="1:18" ht="12.75">
      <c r="A81" t="s">
        <v>41</v>
      </c>
      <c r="B81" s="12">
        <v>12</v>
      </c>
      <c r="C81" s="16">
        <v>20</v>
      </c>
      <c r="D81" s="14">
        <v>15</v>
      </c>
      <c r="E81" s="10">
        <v>1</v>
      </c>
      <c r="G81" t="s">
        <v>41</v>
      </c>
      <c r="H81" s="15">
        <v>16</v>
      </c>
      <c r="I81" s="11">
        <v>4</v>
      </c>
      <c r="J81" s="14">
        <v>14</v>
      </c>
      <c r="K81" s="12">
        <v>12</v>
      </c>
      <c r="M81" s="49">
        <v>14</v>
      </c>
      <c r="N81" s="24">
        <v>11</v>
      </c>
      <c r="O81" s="21">
        <v>3</v>
      </c>
      <c r="P81" s="33">
        <v>23</v>
      </c>
      <c r="Q81" s="40">
        <v>17</v>
      </c>
      <c r="R81" s="41">
        <v>13</v>
      </c>
    </row>
    <row r="82" spans="1:18" ht="12.75">
      <c r="A82" s="1" t="s">
        <v>32</v>
      </c>
      <c r="G82" s="1"/>
      <c r="M82" s="49">
        <v>15</v>
      </c>
      <c r="N82" s="20">
        <v>17</v>
      </c>
      <c r="O82" s="26">
        <v>19</v>
      </c>
      <c r="P82" s="21">
        <v>1</v>
      </c>
      <c r="Q82" s="39">
        <v>3</v>
      </c>
      <c r="R82" s="36">
        <v>5</v>
      </c>
    </row>
    <row r="83" spans="1:18" ht="12.75">
      <c r="A83" t="s">
        <v>36</v>
      </c>
      <c r="B83" s="17">
        <v>22</v>
      </c>
      <c r="C83" s="15">
        <v>17</v>
      </c>
      <c r="D83" s="14">
        <v>14</v>
      </c>
      <c r="E83" s="16">
        <v>21</v>
      </c>
      <c r="M83" s="49">
        <v>16</v>
      </c>
      <c r="N83" s="21">
        <v>1</v>
      </c>
      <c r="O83" s="33">
        <v>23</v>
      </c>
      <c r="P83" s="22">
        <v>4</v>
      </c>
      <c r="Q83" s="35">
        <v>9</v>
      </c>
      <c r="R83" s="37">
        <v>24</v>
      </c>
    </row>
    <row r="84" spans="1:18" ht="12.75">
      <c r="A84" t="s">
        <v>37</v>
      </c>
      <c r="B84" s="13">
        <v>8</v>
      </c>
      <c r="C84" s="10">
        <v>2</v>
      </c>
      <c r="D84" s="14">
        <v>13</v>
      </c>
      <c r="E84" s="15">
        <v>16</v>
      </c>
      <c r="M84" s="49">
        <v>17</v>
      </c>
      <c r="N84" s="25">
        <v>14</v>
      </c>
      <c r="O84" s="23">
        <v>7</v>
      </c>
      <c r="P84" s="24">
        <v>11</v>
      </c>
      <c r="Q84" s="34">
        <v>11</v>
      </c>
      <c r="R84" s="35">
        <v>9</v>
      </c>
    </row>
    <row r="85" spans="1:18" ht="12.75">
      <c r="A85" t="s">
        <v>38</v>
      </c>
      <c r="B85" s="11">
        <v>6</v>
      </c>
      <c r="C85" s="13">
        <v>9</v>
      </c>
      <c r="D85" s="12">
        <v>12</v>
      </c>
      <c r="E85" s="17">
        <v>24</v>
      </c>
      <c r="M85" s="49">
        <v>18</v>
      </c>
      <c r="N85" s="23">
        <v>9</v>
      </c>
      <c r="O85" s="22">
        <v>5</v>
      </c>
      <c r="P85" s="26">
        <v>20</v>
      </c>
      <c r="Q85" s="38">
        <v>21</v>
      </c>
      <c r="R85" s="40">
        <v>18</v>
      </c>
    </row>
    <row r="86" spans="1:18" ht="12.75">
      <c r="A86" t="s">
        <v>39</v>
      </c>
      <c r="B86" s="13">
        <v>7</v>
      </c>
      <c r="C86" s="17">
        <v>23</v>
      </c>
      <c r="D86" s="10">
        <v>1</v>
      </c>
      <c r="E86" s="11">
        <v>4</v>
      </c>
      <c r="M86" s="49">
        <v>19</v>
      </c>
      <c r="N86" s="33">
        <v>23</v>
      </c>
      <c r="O86" s="20">
        <v>17</v>
      </c>
      <c r="P86" s="22">
        <v>5</v>
      </c>
      <c r="Q86" s="35">
        <v>7</v>
      </c>
      <c r="R86" s="37">
        <v>23</v>
      </c>
    </row>
    <row r="87" spans="1:18" ht="12.75">
      <c r="A87" t="s">
        <v>40</v>
      </c>
      <c r="B87" s="12">
        <v>11</v>
      </c>
      <c r="C87" s="16">
        <v>20</v>
      </c>
      <c r="D87" s="11">
        <v>5</v>
      </c>
      <c r="E87" s="10">
        <v>3</v>
      </c>
      <c r="M87" s="49">
        <v>20</v>
      </c>
      <c r="N87" s="22">
        <v>4</v>
      </c>
      <c r="O87" s="33">
        <v>24</v>
      </c>
      <c r="P87" s="21">
        <v>3</v>
      </c>
      <c r="Q87" s="41">
        <v>13</v>
      </c>
      <c r="R87" s="39">
        <v>3</v>
      </c>
    </row>
    <row r="88" spans="1:20" ht="12.75">
      <c r="A88" t="s">
        <v>41</v>
      </c>
      <c r="B88" s="16">
        <v>19</v>
      </c>
      <c r="C88" s="12">
        <v>10</v>
      </c>
      <c r="D88" s="15">
        <v>18</v>
      </c>
      <c r="E88" s="14">
        <v>15</v>
      </c>
      <c r="M88" s="49">
        <v>21</v>
      </c>
      <c r="N88" s="26">
        <v>20</v>
      </c>
      <c r="O88" s="24">
        <v>12</v>
      </c>
      <c r="P88" s="26">
        <v>19</v>
      </c>
      <c r="Q88" s="34">
        <v>12</v>
      </c>
      <c r="R88" s="40">
        <v>16</v>
      </c>
      <c r="T88" s="153"/>
    </row>
    <row r="89" spans="2:18" ht="12.75">
      <c r="B89"/>
      <c r="C89"/>
      <c r="D89"/>
      <c r="E89"/>
      <c r="M89" s="49">
        <v>22</v>
      </c>
      <c r="N89" s="24">
        <v>10</v>
      </c>
      <c r="O89" s="26">
        <v>20</v>
      </c>
      <c r="P89" s="24">
        <v>10</v>
      </c>
      <c r="Q89" s="37">
        <v>24</v>
      </c>
      <c r="R89" s="36">
        <v>4</v>
      </c>
    </row>
    <row r="90" spans="2:18" ht="12.75">
      <c r="B90"/>
      <c r="C90"/>
      <c r="D90"/>
      <c r="E90"/>
      <c r="M90" s="49">
        <v>23</v>
      </c>
      <c r="N90" s="21">
        <v>2</v>
      </c>
      <c r="O90" s="25">
        <v>15</v>
      </c>
      <c r="P90" s="20">
        <v>18</v>
      </c>
      <c r="Q90" s="40">
        <v>18</v>
      </c>
      <c r="R90" s="41">
        <v>14</v>
      </c>
    </row>
    <row r="91" spans="1:18" ht="12.75">
      <c r="A91" s="85"/>
      <c r="B91" s="85"/>
      <c r="C91" s="85"/>
      <c r="D91" s="85"/>
      <c r="E91" s="85"/>
      <c r="G91" s="85"/>
      <c r="M91" s="49">
        <v>24</v>
      </c>
      <c r="N91" s="23">
        <v>7</v>
      </c>
      <c r="O91" s="21">
        <v>1</v>
      </c>
      <c r="P91" s="25">
        <v>15</v>
      </c>
      <c r="Q91" s="36">
        <v>5</v>
      </c>
      <c r="R91" s="34">
        <v>12</v>
      </c>
    </row>
    <row r="92" spans="1:7" ht="12.75">
      <c r="A92" s="85"/>
      <c r="G92" s="85"/>
    </row>
    <row r="93" spans="1:18" ht="12.75">
      <c r="A93" s="1" t="s">
        <v>91</v>
      </c>
      <c r="C93"/>
      <c r="D93"/>
      <c r="E93"/>
      <c r="G93" s="1"/>
      <c r="M93" s="1" t="s">
        <v>45</v>
      </c>
      <c r="N93" s="7" t="s">
        <v>42</v>
      </c>
      <c r="O93" s="7" t="s">
        <v>43</v>
      </c>
      <c r="P93" s="7" t="s">
        <v>44</v>
      </c>
      <c r="Q93" s="7" t="s">
        <v>74</v>
      </c>
      <c r="R93" s="7" t="s">
        <v>75</v>
      </c>
    </row>
    <row r="94" spans="1:18" ht="12.75">
      <c r="A94" s="1" t="s">
        <v>25</v>
      </c>
      <c r="G94" s="1" t="s">
        <v>33</v>
      </c>
      <c r="M94" s="49">
        <v>1</v>
      </c>
      <c r="N94" s="36">
        <v>5</v>
      </c>
      <c r="O94" s="34">
        <v>12</v>
      </c>
      <c r="P94" s="39">
        <v>3</v>
      </c>
      <c r="Q94" s="38">
        <v>20</v>
      </c>
      <c r="R94" s="40">
        <v>17</v>
      </c>
    </row>
    <row r="95" spans="1:18" ht="12.75">
      <c r="A95" t="s">
        <v>36</v>
      </c>
      <c r="B95" s="36">
        <v>5</v>
      </c>
      <c r="C95" s="187">
        <v>25</v>
      </c>
      <c r="D95" s="35">
        <v>9</v>
      </c>
      <c r="E95" s="38">
        <v>19</v>
      </c>
      <c r="G95" t="s">
        <v>36</v>
      </c>
      <c r="H95" s="38">
        <v>20</v>
      </c>
      <c r="I95" s="37">
        <v>22</v>
      </c>
      <c r="J95" s="39">
        <v>2</v>
      </c>
      <c r="K95" s="34">
        <v>10</v>
      </c>
      <c r="L95" s="36"/>
      <c r="M95" s="49">
        <v>2</v>
      </c>
      <c r="N95" s="187">
        <v>25</v>
      </c>
      <c r="O95" s="39">
        <v>1</v>
      </c>
      <c r="P95" s="38">
        <v>21</v>
      </c>
      <c r="Q95" s="37">
        <v>22</v>
      </c>
      <c r="R95" s="41">
        <v>15</v>
      </c>
    </row>
    <row r="96" spans="1:18" ht="12.75">
      <c r="A96" t="s">
        <v>37</v>
      </c>
      <c r="B96" s="34">
        <v>10</v>
      </c>
      <c r="C96" s="36">
        <v>6</v>
      </c>
      <c r="D96" s="40">
        <v>16</v>
      </c>
      <c r="E96" s="38">
        <v>21</v>
      </c>
      <c r="G96" t="s">
        <v>37</v>
      </c>
      <c r="H96" s="41">
        <v>14</v>
      </c>
      <c r="I96" s="34">
        <v>11</v>
      </c>
      <c r="J96" s="187">
        <v>25</v>
      </c>
      <c r="K96" s="188">
        <v>28</v>
      </c>
      <c r="L96" s="39"/>
      <c r="M96" s="49">
        <v>3</v>
      </c>
      <c r="N96" s="35">
        <v>9</v>
      </c>
      <c r="O96" s="37">
        <v>22</v>
      </c>
      <c r="P96" s="37">
        <v>23</v>
      </c>
      <c r="Q96" s="39">
        <v>2</v>
      </c>
      <c r="R96" s="38">
        <v>20</v>
      </c>
    </row>
    <row r="97" spans="1:18" ht="12.75">
      <c r="A97" t="s">
        <v>38</v>
      </c>
      <c r="B97" s="41">
        <v>15</v>
      </c>
      <c r="C97" s="37">
        <v>23</v>
      </c>
      <c r="D97" s="39">
        <v>1</v>
      </c>
      <c r="E97" s="34">
        <v>11</v>
      </c>
      <c r="G97" t="s">
        <v>38</v>
      </c>
      <c r="H97" s="34">
        <v>12</v>
      </c>
      <c r="I97" s="187">
        <v>27</v>
      </c>
      <c r="J97" s="36">
        <v>6</v>
      </c>
      <c r="K97" s="39">
        <v>3</v>
      </c>
      <c r="L97" s="187"/>
      <c r="M97" s="49">
        <v>4</v>
      </c>
      <c r="N97" s="38">
        <v>19</v>
      </c>
      <c r="O97" s="36">
        <v>5</v>
      </c>
      <c r="P97" s="36">
        <v>4</v>
      </c>
      <c r="Q97" s="34">
        <v>10</v>
      </c>
      <c r="R97" s="34">
        <v>10</v>
      </c>
    </row>
    <row r="98" spans="1:18" ht="12.75">
      <c r="A98" t="s">
        <v>39</v>
      </c>
      <c r="B98" s="36">
        <v>4</v>
      </c>
      <c r="C98" s="187">
        <v>26</v>
      </c>
      <c r="D98" s="38">
        <v>20</v>
      </c>
      <c r="E98" s="41">
        <v>14</v>
      </c>
      <c r="G98" t="s">
        <v>39</v>
      </c>
      <c r="H98" s="40">
        <v>18</v>
      </c>
      <c r="I98" s="41">
        <v>15</v>
      </c>
      <c r="J98" s="35">
        <v>9</v>
      </c>
      <c r="K98" s="38">
        <v>21</v>
      </c>
      <c r="L98" s="37"/>
      <c r="M98" s="49">
        <v>5</v>
      </c>
      <c r="N98" s="34">
        <v>10</v>
      </c>
      <c r="O98" s="187">
        <v>26</v>
      </c>
      <c r="P98" s="40">
        <v>17</v>
      </c>
      <c r="Q98" s="41">
        <v>14</v>
      </c>
      <c r="R98" s="38">
        <v>19</v>
      </c>
    </row>
    <row r="99" spans="1:18" ht="12.75">
      <c r="A99" t="s">
        <v>40</v>
      </c>
      <c r="B99" s="35">
        <v>8</v>
      </c>
      <c r="C99" s="37">
        <v>22</v>
      </c>
      <c r="D99" s="39">
        <v>3</v>
      </c>
      <c r="E99" s="40">
        <v>17</v>
      </c>
      <c r="G99" t="s">
        <v>40</v>
      </c>
      <c r="H99" s="36">
        <v>5</v>
      </c>
      <c r="I99" s="41">
        <v>13</v>
      </c>
      <c r="J99" s="35">
        <v>8</v>
      </c>
      <c r="K99" s="37">
        <v>23</v>
      </c>
      <c r="L99" s="40"/>
      <c r="M99" s="49">
        <v>6</v>
      </c>
      <c r="N99" s="36">
        <v>6</v>
      </c>
      <c r="O99" s="35">
        <v>8</v>
      </c>
      <c r="P99" s="41">
        <v>14</v>
      </c>
      <c r="Q99" s="34">
        <v>11</v>
      </c>
      <c r="R99" s="37">
        <v>24</v>
      </c>
    </row>
    <row r="100" spans="1:18" ht="12.75">
      <c r="A100" t="s">
        <v>41</v>
      </c>
      <c r="B100" s="35">
        <v>7</v>
      </c>
      <c r="C100" s="41">
        <v>13</v>
      </c>
      <c r="D100" s="34">
        <v>12</v>
      </c>
      <c r="E100" s="40">
        <v>18</v>
      </c>
      <c r="G100" t="s">
        <v>41</v>
      </c>
      <c r="H100" s="37">
        <v>24</v>
      </c>
      <c r="I100" s="40">
        <v>17</v>
      </c>
      <c r="J100" s="39">
        <v>1</v>
      </c>
      <c r="K100" s="36">
        <v>4</v>
      </c>
      <c r="L100" s="41"/>
      <c r="M100" s="49">
        <v>7</v>
      </c>
      <c r="N100" s="40">
        <v>16</v>
      </c>
      <c r="O100" s="40">
        <v>18</v>
      </c>
      <c r="P100" s="34">
        <v>12</v>
      </c>
      <c r="Q100" s="187">
        <v>25</v>
      </c>
      <c r="R100" s="36">
        <v>6</v>
      </c>
    </row>
    <row r="101" spans="1:18" ht="12.75">
      <c r="A101" t="s">
        <v>92</v>
      </c>
      <c r="B101" s="187">
        <v>27</v>
      </c>
      <c r="C101" s="37">
        <v>24</v>
      </c>
      <c r="D101" s="39">
        <v>2</v>
      </c>
      <c r="E101" s="188">
        <v>28</v>
      </c>
      <c r="G101" t="s">
        <v>92</v>
      </c>
      <c r="H101" s="40">
        <v>16</v>
      </c>
      <c r="I101" s="35">
        <v>7</v>
      </c>
      <c r="J101" s="187">
        <v>26</v>
      </c>
      <c r="K101" s="38">
        <v>19</v>
      </c>
      <c r="L101" s="34"/>
      <c r="M101" s="49">
        <v>8</v>
      </c>
      <c r="N101" s="38">
        <v>21</v>
      </c>
      <c r="O101" s="37">
        <v>24</v>
      </c>
      <c r="P101" s="39">
        <v>2</v>
      </c>
      <c r="Q101" s="188">
        <v>28</v>
      </c>
      <c r="R101" s="41">
        <v>13</v>
      </c>
    </row>
    <row r="102" spans="1:18" ht="12.75">
      <c r="A102" s="1" t="s">
        <v>26</v>
      </c>
      <c r="G102" s="1" t="s">
        <v>35</v>
      </c>
      <c r="M102" s="49">
        <v>9</v>
      </c>
      <c r="N102" s="41">
        <v>15</v>
      </c>
      <c r="O102" s="35">
        <v>7</v>
      </c>
      <c r="P102" s="41">
        <v>13</v>
      </c>
      <c r="Q102" s="34">
        <v>12</v>
      </c>
      <c r="R102" s="34">
        <v>11</v>
      </c>
    </row>
    <row r="103" spans="1:18" ht="12.75">
      <c r="A103" t="s">
        <v>36</v>
      </c>
      <c r="B103" s="34">
        <v>12</v>
      </c>
      <c r="C103" s="39">
        <v>1</v>
      </c>
      <c r="D103" s="37">
        <v>22</v>
      </c>
      <c r="E103" s="36">
        <v>5</v>
      </c>
      <c r="G103" t="s">
        <v>36</v>
      </c>
      <c r="H103" s="40">
        <v>17</v>
      </c>
      <c r="I103" s="41">
        <v>15</v>
      </c>
      <c r="J103" s="38">
        <v>20</v>
      </c>
      <c r="K103" s="34">
        <v>10</v>
      </c>
      <c r="L103" s="35"/>
      <c r="M103" s="49">
        <v>10</v>
      </c>
      <c r="N103" s="37">
        <v>23</v>
      </c>
      <c r="O103" s="38">
        <v>21</v>
      </c>
      <c r="P103" s="40">
        <v>16</v>
      </c>
      <c r="Q103" s="187">
        <v>27</v>
      </c>
      <c r="R103" s="37">
        <v>22</v>
      </c>
    </row>
    <row r="104" spans="1:18" ht="12.75">
      <c r="A104" t="s">
        <v>37</v>
      </c>
      <c r="B104" s="187">
        <v>26</v>
      </c>
      <c r="C104" s="35">
        <v>8</v>
      </c>
      <c r="D104" s="40">
        <v>18</v>
      </c>
      <c r="E104" s="37">
        <v>24</v>
      </c>
      <c r="G104" t="s">
        <v>37</v>
      </c>
      <c r="H104" s="38">
        <v>19</v>
      </c>
      <c r="I104" s="37">
        <v>24</v>
      </c>
      <c r="J104" s="36">
        <v>6</v>
      </c>
      <c r="K104" s="41">
        <v>13</v>
      </c>
      <c r="L104" s="34"/>
      <c r="M104" s="49">
        <v>11</v>
      </c>
      <c r="N104" s="39">
        <v>1</v>
      </c>
      <c r="O104" s="187">
        <v>25</v>
      </c>
      <c r="P104" s="187">
        <v>25</v>
      </c>
      <c r="Q104" s="36">
        <v>6</v>
      </c>
      <c r="R104" s="187">
        <v>26</v>
      </c>
    </row>
    <row r="105" spans="1:18" ht="12.75">
      <c r="A105" t="s">
        <v>38</v>
      </c>
      <c r="B105" s="35">
        <v>7</v>
      </c>
      <c r="C105" s="38">
        <v>21</v>
      </c>
      <c r="D105" s="187">
        <v>25</v>
      </c>
      <c r="E105" s="40">
        <v>17</v>
      </c>
      <c r="G105" t="s">
        <v>38</v>
      </c>
      <c r="H105" s="34">
        <v>11</v>
      </c>
      <c r="I105" s="37">
        <v>22</v>
      </c>
      <c r="J105" s="187">
        <v>26</v>
      </c>
      <c r="K105" s="38">
        <v>21</v>
      </c>
      <c r="L105" s="34"/>
      <c r="M105" s="49">
        <v>12</v>
      </c>
      <c r="N105" s="34">
        <v>11</v>
      </c>
      <c r="O105" s="40">
        <v>17</v>
      </c>
      <c r="P105" s="37">
        <v>22</v>
      </c>
      <c r="Q105" s="39">
        <v>3</v>
      </c>
      <c r="R105" s="38">
        <v>21</v>
      </c>
    </row>
    <row r="106" spans="1:18" ht="12.75">
      <c r="A106" t="s">
        <v>39</v>
      </c>
      <c r="B106" s="39">
        <v>2</v>
      </c>
      <c r="C106" s="41">
        <v>13</v>
      </c>
      <c r="D106" s="35">
        <v>9</v>
      </c>
      <c r="E106" s="34">
        <v>11</v>
      </c>
      <c r="G106" t="s">
        <v>39</v>
      </c>
      <c r="H106" s="40">
        <v>16</v>
      </c>
      <c r="I106" s="39">
        <v>1</v>
      </c>
      <c r="J106" s="188">
        <v>28</v>
      </c>
      <c r="K106" s="35">
        <v>8</v>
      </c>
      <c r="L106" s="34"/>
      <c r="M106" s="49">
        <v>13</v>
      </c>
      <c r="N106" s="36">
        <v>4</v>
      </c>
      <c r="O106" s="39">
        <v>2</v>
      </c>
      <c r="P106" s="187">
        <v>27</v>
      </c>
      <c r="Q106" s="40">
        <v>18</v>
      </c>
      <c r="R106" s="40">
        <v>16</v>
      </c>
    </row>
    <row r="107" spans="1:18" ht="12.75">
      <c r="A107" t="s">
        <v>40</v>
      </c>
      <c r="B107" s="40">
        <v>16</v>
      </c>
      <c r="C107" s="41">
        <v>15</v>
      </c>
      <c r="D107" s="36">
        <v>4</v>
      </c>
      <c r="E107" s="187">
        <v>27</v>
      </c>
      <c r="G107" t="s">
        <v>40</v>
      </c>
      <c r="H107" s="41">
        <v>14</v>
      </c>
      <c r="I107" s="35">
        <v>7</v>
      </c>
      <c r="J107" s="39">
        <v>3</v>
      </c>
      <c r="K107" s="187">
        <v>27</v>
      </c>
      <c r="L107" s="41"/>
      <c r="M107" s="49">
        <v>14</v>
      </c>
      <c r="N107" s="187">
        <v>26</v>
      </c>
      <c r="O107" s="41">
        <v>13</v>
      </c>
      <c r="P107" s="34">
        <v>10</v>
      </c>
      <c r="Q107" s="41">
        <v>15</v>
      </c>
      <c r="R107" s="39">
        <v>1</v>
      </c>
    </row>
    <row r="108" spans="1:18" ht="12.75">
      <c r="A108" t="s">
        <v>41</v>
      </c>
      <c r="B108" s="38">
        <v>19</v>
      </c>
      <c r="C108" s="34">
        <v>10</v>
      </c>
      <c r="D108" s="39">
        <v>3</v>
      </c>
      <c r="E108" s="188">
        <v>28</v>
      </c>
      <c r="G108" t="s">
        <v>41</v>
      </c>
      <c r="H108" s="36">
        <v>5</v>
      </c>
      <c r="I108" s="39">
        <v>2</v>
      </c>
      <c r="J108" s="37">
        <v>23</v>
      </c>
      <c r="K108" s="40">
        <v>18</v>
      </c>
      <c r="L108" s="41"/>
      <c r="M108" s="49">
        <v>15</v>
      </c>
      <c r="N108" s="38">
        <v>20</v>
      </c>
      <c r="O108" s="35">
        <v>9</v>
      </c>
      <c r="P108" s="39">
        <v>1</v>
      </c>
      <c r="Q108" s="35">
        <v>9</v>
      </c>
      <c r="R108" s="188">
        <v>28</v>
      </c>
    </row>
    <row r="109" spans="1:18" ht="12.75">
      <c r="A109" t="s">
        <v>92</v>
      </c>
      <c r="B109" s="41">
        <v>14</v>
      </c>
      <c r="C109" s="36">
        <v>6</v>
      </c>
      <c r="D109" s="37">
        <v>23</v>
      </c>
      <c r="E109" s="38">
        <v>20</v>
      </c>
      <c r="G109" t="s">
        <v>92</v>
      </c>
      <c r="H109" s="187">
        <v>25</v>
      </c>
      <c r="I109" s="34">
        <v>12</v>
      </c>
      <c r="J109" s="36">
        <v>4</v>
      </c>
      <c r="K109" s="35">
        <v>9</v>
      </c>
      <c r="L109" s="39"/>
      <c r="M109" s="49">
        <v>16</v>
      </c>
      <c r="N109" s="41">
        <v>14</v>
      </c>
      <c r="O109" s="34">
        <v>11</v>
      </c>
      <c r="P109" s="35">
        <v>9</v>
      </c>
      <c r="Q109" s="38">
        <v>21</v>
      </c>
      <c r="R109" s="35">
        <v>8</v>
      </c>
    </row>
    <row r="110" spans="1:18" ht="12.75">
      <c r="A110" s="1" t="s">
        <v>32</v>
      </c>
      <c r="G110" s="1"/>
      <c r="M110" s="49">
        <v>17</v>
      </c>
      <c r="N110" s="35">
        <v>8</v>
      </c>
      <c r="O110" s="40">
        <v>16</v>
      </c>
      <c r="P110" s="37">
        <v>24</v>
      </c>
      <c r="Q110" s="36">
        <v>5</v>
      </c>
      <c r="R110" s="41">
        <v>14</v>
      </c>
    </row>
    <row r="111" spans="1:18" ht="12.75">
      <c r="A111" t="s">
        <v>36</v>
      </c>
      <c r="B111" s="39">
        <v>3</v>
      </c>
      <c r="C111" s="38">
        <v>21</v>
      </c>
      <c r="D111" s="37">
        <v>23</v>
      </c>
      <c r="E111" s="36">
        <v>4</v>
      </c>
      <c r="M111" s="49">
        <v>18</v>
      </c>
      <c r="N111" s="37">
        <v>22</v>
      </c>
      <c r="O111" s="41">
        <v>15</v>
      </c>
      <c r="P111" s="36">
        <v>5</v>
      </c>
      <c r="Q111" s="41">
        <v>13</v>
      </c>
      <c r="R111" s="35">
        <v>7</v>
      </c>
    </row>
    <row r="112" spans="1:18" ht="12.75">
      <c r="A112" t="s">
        <v>37</v>
      </c>
      <c r="B112" s="40">
        <v>17</v>
      </c>
      <c r="C112" s="41">
        <v>14</v>
      </c>
      <c r="D112" s="34">
        <v>12</v>
      </c>
      <c r="E112" s="39">
        <v>2</v>
      </c>
      <c r="M112" s="49">
        <v>19</v>
      </c>
      <c r="N112" s="39">
        <v>3</v>
      </c>
      <c r="O112" s="36">
        <v>4</v>
      </c>
      <c r="P112" s="38">
        <v>20</v>
      </c>
      <c r="Q112" s="35">
        <v>8</v>
      </c>
      <c r="R112" s="39">
        <v>3</v>
      </c>
    </row>
    <row r="113" spans="1:18" ht="12.75">
      <c r="A113" t="s">
        <v>38</v>
      </c>
      <c r="B113" s="41">
        <v>13</v>
      </c>
      <c r="C113" s="40">
        <v>16</v>
      </c>
      <c r="D113" s="187">
        <v>25</v>
      </c>
      <c r="E113" s="37">
        <v>22</v>
      </c>
      <c r="M113" s="49">
        <v>20</v>
      </c>
      <c r="N113" s="40">
        <v>17</v>
      </c>
      <c r="O113" s="187">
        <v>27</v>
      </c>
      <c r="P113" s="35">
        <v>7</v>
      </c>
      <c r="Q113" s="37">
        <v>23</v>
      </c>
      <c r="R113" s="187">
        <v>27</v>
      </c>
    </row>
    <row r="114" spans="1:18" ht="12.75">
      <c r="A114" t="s">
        <v>39</v>
      </c>
      <c r="B114" s="35">
        <v>27</v>
      </c>
      <c r="C114" s="35">
        <v>9</v>
      </c>
      <c r="D114" s="39">
        <v>1</v>
      </c>
      <c r="E114" s="34">
        <v>10</v>
      </c>
      <c r="M114" s="49">
        <v>21</v>
      </c>
      <c r="N114" s="35">
        <v>7</v>
      </c>
      <c r="O114" s="38">
        <v>19</v>
      </c>
      <c r="P114" s="187">
        <v>26</v>
      </c>
      <c r="Q114" s="37">
        <v>24</v>
      </c>
      <c r="R114" s="36">
        <v>5</v>
      </c>
    </row>
    <row r="115" spans="1:18" ht="12.75">
      <c r="A115" t="s">
        <v>40</v>
      </c>
      <c r="B115" s="37">
        <v>24</v>
      </c>
      <c r="C115" s="36">
        <v>5</v>
      </c>
      <c r="D115" s="38">
        <v>20</v>
      </c>
      <c r="E115" s="35">
        <v>7</v>
      </c>
      <c r="M115" s="49">
        <v>22</v>
      </c>
      <c r="N115" s="41">
        <v>13</v>
      </c>
      <c r="O115" s="34">
        <v>10</v>
      </c>
      <c r="P115" s="36">
        <v>6</v>
      </c>
      <c r="Q115" s="40">
        <v>17</v>
      </c>
      <c r="R115" s="39">
        <v>2</v>
      </c>
    </row>
    <row r="116" spans="1:18" ht="12.75">
      <c r="A116" t="s">
        <v>41</v>
      </c>
      <c r="B116" s="187">
        <v>26</v>
      </c>
      <c r="C116" s="36">
        <v>6</v>
      </c>
      <c r="D116" s="188">
        <v>28</v>
      </c>
      <c r="E116" s="41">
        <v>15</v>
      </c>
      <c r="M116" s="49">
        <v>23</v>
      </c>
      <c r="N116" s="34">
        <v>12</v>
      </c>
      <c r="O116" s="39">
        <v>3</v>
      </c>
      <c r="P116" s="188">
        <v>28</v>
      </c>
      <c r="Q116" s="39">
        <v>1</v>
      </c>
      <c r="R116" s="37">
        <v>23</v>
      </c>
    </row>
    <row r="117" spans="1:18" ht="12.75">
      <c r="A117" t="s">
        <v>92</v>
      </c>
      <c r="B117" s="40">
        <v>18</v>
      </c>
      <c r="C117" s="38">
        <v>19</v>
      </c>
      <c r="D117" s="34">
        <v>11</v>
      </c>
      <c r="E117" s="35">
        <v>8</v>
      </c>
      <c r="M117" s="49">
        <v>24</v>
      </c>
      <c r="N117" s="40">
        <v>18</v>
      </c>
      <c r="O117" s="188">
        <v>28</v>
      </c>
      <c r="P117" s="41">
        <v>15</v>
      </c>
      <c r="Q117" s="36">
        <v>4</v>
      </c>
      <c r="R117" s="40">
        <v>18</v>
      </c>
    </row>
    <row r="118" spans="13:18" ht="12.75">
      <c r="M118" s="49">
        <v>25</v>
      </c>
      <c r="N118" s="187">
        <v>27</v>
      </c>
      <c r="O118" s="41">
        <v>14</v>
      </c>
      <c r="P118" s="40">
        <v>18</v>
      </c>
      <c r="Q118" s="40">
        <v>16</v>
      </c>
      <c r="R118" s="187">
        <v>25</v>
      </c>
    </row>
    <row r="119" spans="13:18" ht="12.75">
      <c r="M119" s="49">
        <v>26</v>
      </c>
      <c r="N119" s="37">
        <v>24</v>
      </c>
      <c r="O119" s="36">
        <v>6</v>
      </c>
      <c r="P119" s="38">
        <v>19</v>
      </c>
      <c r="Q119" s="35">
        <v>7</v>
      </c>
      <c r="R119" s="34">
        <v>12</v>
      </c>
    </row>
    <row r="120" spans="13:18" ht="12.75">
      <c r="M120" s="49">
        <v>27</v>
      </c>
      <c r="N120" s="39">
        <v>2</v>
      </c>
      <c r="O120" s="37">
        <v>23</v>
      </c>
      <c r="P120" s="34">
        <v>11</v>
      </c>
      <c r="Q120" s="187">
        <v>26</v>
      </c>
      <c r="R120" s="36">
        <v>4</v>
      </c>
    </row>
    <row r="121" spans="13:18" ht="12.75">
      <c r="M121" s="49">
        <v>28</v>
      </c>
      <c r="N121" s="188">
        <v>28</v>
      </c>
      <c r="O121" s="38">
        <v>20</v>
      </c>
      <c r="P121" s="35">
        <v>8</v>
      </c>
      <c r="Q121" s="38">
        <v>19</v>
      </c>
      <c r="R121" s="35">
        <v>9</v>
      </c>
    </row>
    <row r="123" spans="1:18" ht="12.75">
      <c r="A123" s="1" t="s">
        <v>163</v>
      </c>
      <c r="C123"/>
      <c r="D123"/>
      <c r="E123"/>
      <c r="G123" s="1"/>
      <c r="M123" s="1" t="s">
        <v>45</v>
      </c>
      <c r="N123" s="7" t="s">
        <v>42</v>
      </c>
      <c r="O123" s="7" t="s">
        <v>43</v>
      </c>
      <c r="P123" s="7" t="s">
        <v>44</v>
      </c>
      <c r="Q123" s="7" t="s">
        <v>74</v>
      </c>
      <c r="R123" s="7" t="s">
        <v>75</v>
      </c>
    </row>
    <row r="124" spans="1:18" ht="12.75">
      <c r="A124" s="1" t="s">
        <v>25</v>
      </c>
      <c r="G124" s="1" t="s">
        <v>33</v>
      </c>
      <c r="M124" s="49">
        <v>1</v>
      </c>
      <c r="N124" s="187">
        <v>25</v>
      </c>
      <c r="O124" s="399">
        <v>31</v>
      </c>
      <c r="P124" s="38">
        <v>19</v>
      </c>
      <c r="Q124" s="34">
        <v>11</v>
      </c>
      <c r="R124" s="39">
        <v>3</v>
      </c>
    </row>
    <row r="125" spans="1:18" ht="12.75">
      <c r="A125" t="s">
        <v>36</v>
      </c>
      <c r="B125" s="187">
        <v>25</v>
      </c>
      <c r="C125" s="41">
        <v>15</v>
      </c>
      <c r="D125" s="40">
        <v>16</v>
      </c>
      <c r="E125" s="34">
        <v>11</v>
      </c>
      <c r="G125" t="s">
        <v>36</v>
      </c>
      <c r="H125" s="34">
        <v>11</v>
      </c>
      <c r="I125" s="39">
        <v>2</v>
      </c>
      <c r="J125" s="36">
        <v>6</v>
      </c>
      <c r="K125" s="187">
        <v>26</v>
      </c>
      <c r="M125" s="49">
        <v>2</v>
      </c>
      <c r="N125" s="41">
        <v>15</v>
      </c>
      <c r="O125" s="35">
        <v>7</v>
      </c>
      <c r="P125" s="36">
        <v>6</v>
      </c>
      <c r="Q125" s="39">
        <v>2</v>
      </c>
      <c r="R125" s="187">
        <v>25</v>
      </c>
    </row>
    <row r="126" spans="1:18" ht="12.75">
      <c r="A126" t="s">
        <v>37</v>
      </c>
      <c r="B126" s="37">
        <v>23</v>
      </c>
      <c r="C126" s="40">
        <v>18</v>
      </c>
      <c r="D126" s="399">
        <v>31</v>
      </c>
      <c r="E126" s="187">
        <v>26</v>
      </c>
      <c r="G126" t="s">
        <v>37</v>
      </c>
      <c r="H126" s="38">
        <v>19</v>
      </c>
      <c r="I126" s="36">
        <v>4</v>
      </c>
      <c r="J126" s="37">
        <v>23</v>
      </c>
      <c r="K126" s="187">
        <v>25</v>
      </c>
      <c r="M126" s="49">
        <v>3</v>
      </c>
      <c r="N126" s="40">
        <v>16</v>
      </c>
      <c r="O126" s="40">
        <v>17</v>
      </c>
      <c r="P126" s="37">
        <v>22</v>
      </c>
      <c r="Q126" s="36">
        <v>6</v>
      </c>
      <c r="R126" s="35">
        <v>9</v>
      </c>
    </row>
    <row r="127" spans="1:18" ht="12.75">
      <c r="A127" t="s">
        <v>38</v>
      </c>
      <c r="B127" s="35">
        <v>7</v>
      </c>
      <c r="C127" s="37">
        <v>22</v>
      </c>
      <c r="D127" s="39">
        <v>2</v>
      </c>
      <c r="E127" s="188">
        <v>29</v>
      </c>
      <c r="G127" t="s">
        <v>38</v>
      </c>
      <c r="H127" s="34">
        <v>12</v>
      </c>
      <c r="I127" s="35">
        <v>8</v>
      </c>
      <c r="J127" s="188">
        <v>28</v>
      </c>
      <c r="K127" s="399">
        <v>31</v>
      </c>
      <c r="M127" s="49">
        <v>4</v>
      </c>
      <c r="N127" s="34">
        <v>11</v>
      </c>
      <c r="O127" s="34">
        <v>10</v>
      </c>
      <c r="P127" s="35">
        <v>9</v>
      </c>
      <c r="Q127" s="187">
        <v>26</v>
      </c>
      <c r="R127" s="40">
        <v>17</v>
      </c>
    </row>
    <row r="128" spans="1:18" ht="12.75">
      <c r="A128" t="s">
        <v>39</v>
      </c>
      <c r="B128" s="39">
        <v>3</v>
      </c>
      <c r="C128" s="41">
        <v>14</v>
      </c>
      <c r="D128" s="188">
        <v>28</v>
      </c>
      <c r="E128" s="399">
        <v>32</v>
      </c>
      <c r="G128" t="s">
        <v>39</v>
      </c>
      <c r="H128" s="35">
        <v>7</v>
      </c>
      <c r="I128" s="40">
        <v>18</v>
      </c>
      <c r="J128" s="37">
        <v>24</v>
      </c>
      <c r="K128" s="41">
        <v>15</v>
      </c>
      <c r="M128" s="49">
        <v>5</v>
      </c>
      <c r="N128" s="37">
        <v>23</v>
      </c>
      <c r="O128" s="36">
        <v>4</v>
      </c>
      <c r="P128" s="41">
        <v>13</v>
      </c>
      <c r="Q128" s="38">
        <v>19</v>
      </c>
      <c r="R128" s="35">
        <v>8</v>
      </c>
    </row>
    <row r="129" spans="1:18" ht="12.75">
      <c r="A129" t="s">
        <v>40</v>
      </c>
      <c r="B129" s="187">
        <v>27</v>
      </c>
      <c r="C129" s="38">
        <v>19</v>
      </c>
      <c r="D129" s="37">
        <v>24</v>
      </c>
      <c r="E129" s="41">
        <v>13</v>
      </c>
      <c r="G129" t="s">
        <v>40</v>
      </c>
      <c r="H129" s="188">
        <v>29</v>
      </c>
      <c r="I129" s="38">
        <v>21</v>
      </c>
      <c r="J129" s="35">
        <v>9</v>
      </c>
      <c r="K129" s="399">
        <v>32</v>
      </c>
      <c r="M129" s="49">
        <v>6</v>
      </c>
      <c r="N129" s="40">
        <v>18</v>
      </c>
      <c r="O129" s="39">
        <v>3</v>
      </c>
      <c r="P129" s="36">
        <v>5</v>
      </c>
      <c r="Q129" s="36">
        <v>4</v>
      </c>
      <c r="R129" s="37">
        <v>24</v>
      </c>
    </row>
    <row r="130" spans="1:18" ht="12.75">
      <c r="A130" t="s">
        <v>41</v>
      </c>
      <c r="B130" s="188">
        <v>30</v>
      </c>
      <c r="C130" s="36">
        <v>4</v>
      </c>
      <c r="D130" s="35">
        <v>9</v>
      </c>
      <c r="E130" s="34">
        <v>12</v>
      </c>
      <c r="G130" t="s">
        <v>41</v>
      </c>
      <c r="H130" s="40">
        <v>16</v>
      </c>
      <c r="I130" s="39">
        <v>1</v>
      </c>
      <c r="J130" s="34">
        <v>10</v>
      </c>
      <c r="K130" s="187">
        <v>27</v>
      </c>
      <c r="M130" s="49">
        <v>7</v>
      </c>
      <c r="N130" s="399">
        <v>31</v>
      </c>
      <c r="O130" s="40">
        <v>18</v>
      </c>
      <c r="P130" s="39">
        <v>1</v>
      </c>
      <c r="Q130" s="37">
        <v>23</v>
      </c>
      <c r="R130" s="36">
        <v>5</v>
      </c>
    </row>
    <row r="131" spans="1:18" ht="12.75">
      <c r="A131" t="s">
        <v>92</v>
      </c>
      <c r="B131" s="35">
        <v>8</v>
      </c>
      <c r="C131" s="38">
        <v>20</v>
      </c>
      <c r="D131" s="40">
        <v>17</v>
      </c>
      <c r="E131" s="39">
        <v>1</v>
      </c>
      <c r="G131" t="s">
        <v>92</v>
      </c>
      <c r="H131" s="40">
        <v>17</v>
      </c>
      <c r="I131" s="41">
        <v>14</v>
      </c>
      <c r="J131" s="188">
        <v>30</v>
      </c>
      <c r="K131" s="37">
        <v>22</v>
      </c>
      <c r="M131" s="49">
        <v>8</v>
      </c>
      <c r="N131" s="187">
        <v>26</v>
      </c>
      <c r="O131" s="188">
        <v>29</v>
      </c>
      <c r="P131" s="187">
        <v>26</v>
      </c>
      <c r="Q131" s="187">
        <v>25</v>
      </c>
      <c r="R131" s="399">
        <v>32</v>
      </c>
    </row>
    <row r="132" spans="1:18" ht="12.75">
      <c r="A132" t="s">
        <v>164</v>
      </c>
      <c r="B132" s="36">
        <v>5</v>
      </c>
      <c r="C132" s="34">
        <v>10</v>
      </c>
      <c r="D132" s="38">
        <v>21</v>
      </c>
      <c r="E132" s="36">
        <v>6</v>
      </c>
      <c r="G132" t="s">
        <v>164</v>
      </c>
      <c r="H132" s="39">
        <v>3</v>
      </c>
      <c r="I132" s="38">
        <v>20</v>
      </c>
      <c r="J132" s="36">
        <v>5</v>
      </c>
      <c r="K132" s="41">
        <v>13</v>
      </c>
      <c r="M132" s="49">
        <v>9</v>
      </c>
      <c r="N132" s="35">
        <v>7</v>
      </c>
      <c r="O132" s="187">
        <v>25</v>
      </c>
      <c r="P132" s="399">
        <v>32</v>
      </c>
      <c r="Q132" s="34">
        <v>12</v>
      </c>
      <c r="R132" s="35">
        <v>7</v>
      </c>
    </row>
    <row r="133" spans="1:18" ht="12.75">
      <c r="A133" s="1" t="s">
        <v>26</v>
      </c>
      <c r="G133" s="1" t="s">
        <v>35</v>
      </c>
      <c r="M133" s="49">
        <v>10</v>
      </c>
      <c r="N133" s="37">
        <v>22</v>
      </c>
      <c r="O133" s="36">
        <v>6</v>
      </c>
      <c r="P133" s="40">
        <v>18</v>
      </c>
      <c r="Q133" s="35">
        <v>8</v>
      </c>
      <c r="R133" s="40">
        <v>16</v>
      </c>
    </row>
    <row r="134" spans="1:18" ht="12.75">
      <c r="A134" t="s">
        <v>36</v>
      </c>
      <c r="B134" s="399">
        <v>31</v>
      </c>
      <c r="C134" s="35">
        <v>7</v>
      </c>
      <c r="D134" s="40">
        <v>17</v>
      </c>
      <c r="E134" s="34">
        <v>10</v>
      </c>
      <c r="G134" t="s">
        <v>36</v>
      </c>
      <c r="H134" s="39">
        <v>3</v>
      </c>
      <c r="I134" s="187">
        <v>25</v>
      </c>
      <c r="J134" s="35">
        <v>9</v>
      </c>
      <c r="K134" s="40">
        <v>17</v>
      </c>
      <c r="M134" s="49">
        <v>11</v>
      </c>
      <c r="N134" s="39">
        <v>2</v>
      </c>
      <c r="O134" s="34">
        <v>12</v>
      </c>
      <c r="P134" s="34">
        <v>11</v>
      </c>
      <c r="Q134" s="188">
        <v>28</v>
      </c>
      <c r="R134" s="38">
        <v>20</v>
      </c>
    </row>
    <row r="135" spans="1:18" ht="12.75">
      <c r="A135" t="s">
        <v>37</v>
      </c>
      <c r="B135" s="36">
        <v>4</v>
      </c>
      <c r="C135" s="39">
        <v>3</v>
      </c>
      <c r="D135" s="40">
        <v>18</v>
      </c>
      <c r="E135" s="188">
        <v>29</v>
      </c>
      <c r="G135" t="s">
        <v>37</v>
      </c>
      <c r="H135" s="35">
        <v>8</v>
      </c>
      <c r="I135" s="37">
        <v>24</v>
      </c>
      <c r="J135" s="36">
        <v>5</v>
      </c>
      <c r="K135" s="399">
        <v>32</v>
      </c>
      <c r="M135" s="49">
        <v>12</v>
      </c>
      <c r="N135" s="188">
        <v>29</v>
      </c>
      <c r="O135" s="38">
        <v>20</v>
      </c>
      <c r="P135" s="38">
        <v>20</v>
      </c>
      <c r="Q135" s="399">
        <v>31</v>
      </c>
      <c r="R135" s="37">
        <v>23</v>
      </c>
    </row>
    <row r="136" spans="1:18" ht="12.75">
      <c r="A136" t="s">
        <v>38</v>
      </c>
      <c r="B136" s="187">
        <v>25</v>
      </c>
      <c r="C136" s="36">
        <v>6</v>
      </c>
      <c r="D136" s="34">
        <v>12</v>
      </c>
      <c r="E136" s="38">
        <v>20</v>
      </c>
      <c r="G136" t="s">
        <v>38</v>
      </c>
      <c r="H136" s="35">
        <v>7</v>
      </c>
      <c r="I136" s="40">
        <v>16</v>
      </c>
      <c r="J136" s="38">
        <v>20</v>
      </c>
      <c r="K136" s="37">
        <v>23</v>
      </c>
      <c r="M136" s="49">
        <v>13</v>
      </c>
      <c r="N136" s="39">
        <v>3</v>
      </c>
      <c r="O136" s="39">
        <v>2</v>
      </c>
      <c r="P136" s="187">
        <v>25</v>
      </c>
      <c r="Q136" s="35">
        <v>7</v>
      </c>
      <c r="R136" s="40">
        <v>18</v>
      </c>
    </row>
    <row r="137" spans="1:18" ht="12.75">
      <c r="A137" t="s">
        <v>39</v>
      </c>
      <c r="B137" s="39">
        <v>2</v>
      </c>
      <c r="C137" s="36">
        <v>5</v>
      </c>
      <c r="D137" s="187">
        <v>27</v>
      </c>
      <c r="E137" s="188">
        <v>30</v>
      </c>
      <c r="G137" t="s">
        <v>39</v>
      </c>
      <c r="H137" s="40">
        <v>18</v>
      </c>
      <c r="I137" s="36">
        <v>6</v>
      </c>
      <c r="J137" s="39">
        <v>2</v>
      </c>
      <c r="K137" s="41">
        <v>13</v>
      </c>
      <c r="M137" s="49">
        <v>14</v>
      </c>
      <c r="N137" s="41">
        <v>14</v>
      </c>
      <c r="O137" s="36">
        <v>5</v>
      </c>
      <c r="P137" s="41">
        <v>14</v>
      </c>
      <c r="Q137" s="40">
        <v>18</v>
      </c>
      <c r="R137" s="36">
        <v>6</v>
      </c>
    </row>
    <row r="138" spans="1:18" ht="12.75">
      <c r="A138" t="s">
        <v>40</v>
      </c>
      <c r="B138" s="188">
        <v>28</v>
      </c>
      <c r="C138" s="37">
        <v>22</v>
      </c>
      <c r="D138" s="34">
        <v>11</v>
      </c>
      <c r="E138" s="39">
        <v>1</v>
      </c>
      <c r="G138" t="s">
        <v>40</v>
      </c>
      <c r="H138" s="187">
        <v>26</v>
      </c>
      <c r="I138" s="188">
        <v>28</v>
      </c>
      <c r="J138" s="34">
        <v>12</v>
      </c>
      <c r="K138" s="41">
        <v>15</v>
      </c>
      <c r="M138" s="49">
        <v>15</v>
      </c>
      <c r="N138" s="188">
        <v>28</v>
      </c>
      <c r="O138" s="187">
        <v>27</v>
      </c>
      <c r="P138" s="188">
        <v>29</v>
      </c>
      <c r="Q138" s="37">
        <v>24</v>
      </c>
      <c r="R138" s="39">
        <v>2</v>
      </c>
    </row>
    <row r="139" spans="1:18" ht="12.75">
      <c r="A139" t="s">
        <v>41</v>
      </c>
      <c r="B139" s="37">
        <v>23</v>
      </c>
      <c r="C139" s="35">
        <v>8</v>
      </c>
      <c r="D139" s="41">
        <v>15</v>
      </c>
      <c r="E139" s="38">
        <v>21</v>
      </c>
      <c r="G139" t="s">
        <v>41</v>
      </c>
      <c r="H139" s="188">
        <v>30</v>
      </c>
      <c r="I139" s="39">
        <v>1</v>
      </c>
      <c r="J139" s="38">
        <v>19</v>
      </c>
      <c r="K139" s="399">
        <v>31</v>
      </c>
      <c r="M139" s="49">
        <v>16</v>
      </c>
      <c r="N139" s="399">
        <v>32</v>
      </c>
      <c r="O139" s="188">
        <v>30</v>
      </c>
      <c r="P139" s="399">
        <v>31</v>
      </c>
      <c r="Q139" s="41">
        <v>15</v>
      </c>
      <c r="R139" s="41">
        <v>13</v>
      </c>
    </row>
    <row r="140" spans="1:18" ht="12.75">
      <c r="A140" t="s">
        <v>92</v>
      </c>
      <c r="B140" s="37">
        <v>24</v>
      </c>
      <c r="C140" s="41">
        <v>14</v>
      </c>
      <c r="D140" s="35">
        <v>9</v>
      </c>
      <c r="E140" s="187">
        <v>26</v>
      </c>
      <c r="G140" t="s">
        <v>92</v>
      </c>
      <c r="H140" s="34">
        <v>10</v>
      </c>
      <c r="I140" s="187">
        <v>27</v>
      </c>
      <c r="J140" s="188">
        <v>29</v>
      </c>
      <c r="K140" s="37">
        <v>22</v>
      </c>
      <c r="M140" s="49">
        <v>17</v>
      </c>
      <c r="N140" s="187">
        <v>27</v>
      </c>
      <c r="O140" s="188">
        <v>28</v>
      </c>
      <c r="P140" s="188">
        <v>30</v>
      </c>
      <c r="Q140" s="188">
        <v>29</v>
      </c>
      <c r="R140" s="187">
        <v>26</v>
      </c>
    </row>
    <row r="141" spans="1:18" ht="12.75">
      <c r="A141" t="s">
        <v>164</v>
      </c>
      <c r="B141" s="399">
        <v>32</v>
      </c>
      <c r="C141" s="38">
        <v>19</v>
      </c>
      <c r="D141" s="40">
        <v>16</v>
      </c>
      <c r="E141" s="41">
        <v>13</v>
      </c>
      <c r="G141" t="s">
        <v>164</v>
      </c>
      <c r="H141" s="36">
        <v>4</v>
      </c>
      <c r="I141" s="41">
        <v>14</v>
      </c>
      <c r="J141" s="38">
        <v>21</v>
      </c>
      <c r="K141" s="34">
        <v>11</v>
      </c>
      <c r="M141" s="49">
        <v>18</v>
      </c>
      <c r="N141" s="38">
        <v>19</v>
      </c>
      <c r="O141" s="37">
        <v>22</v>
      </c>
      <c r="P141" s="40">
        <v>16</v>
      </c>
      <c r="Q141" s="38">
        <v>21</v>
      </c>
      <c r="R141" s="188">
        <v>28</v>
      </c>
    </row>
    <row r="142" spans="1:18" ht="12.75">
      <c r="A142" s="1" t="s">
        <v>32</v>
      </c>
      <c r="M142" s="49">
        <v>19</v>
      </c>
      <c r="N142" s="37">
        <v>24</v>
      </c>
      <c r="O142" s="34">
        <v>11</v>
      </c>
      <c r="P142" s="38">
        <v>21</v>
      </c>
      <c r="Q142" s="35">
        <v>9</v>
      </c>
      <c r="R142" s="34">
        <v>12</v>
      </c>
    </row>
    <row r="143" spans="1:18" ht="12.75">
      <c r="A143" t="s">
        <v>36</v>
      </c>
      <c r="B143" s="38">
        <v>19</v>
      </c>
      <c r="C143" s="36">
        <v>6</v>
      </c>
      <c r="D143" s="37">
        <v>22</v>
      </c>
      <c r="E143" s="35">
        <v>9</v>
      </c>
      <c r="M143" s="49">
        <v>20</v>
      </c>
      <c r="N143" s="41">
        <v>13</v>
      </c>
      <c r="O143" s="39">
        <v>1</v>
      </c>
      <c r="P143" s="37">
        <v>24</v>
      </c>
      <c r="Q143" s="399">
        <v>32</v>
      </c>
      <c r="R143" s="41">
        <v>15</v>
      </c>
    </row>
    <row r="144" spans="1:18" ht="12.75">
      <c r="A144" t="s">
        <v>37</v>
      </c>
      <c r="B144" s="41">
        <v>13</v>
      </c>
      <c r="C144" s="36">
        <v>5</v>
      </c>
      <c r="D144" s="39">
        <v>1</v>
      </c>
      <c r="E144" s="187">
        <v>26</v>
      </c>
      <c r="M144" s="49">
        <v>21</v>
      </c>
      <c r="N144" s="188">
        <v>30</v>
      </c>
      <c r="O144" s="37">
        <v>23</v>
      </c>
      <c r="P144" s="34">
        <v>12</v>
      </c>
      <c r="Q144" s="40">
        <v>16</v>
      </c>
      <c r="R144" s="188">
        <v>30</v>
      </c>
    </row>
    <row r="145" spans="1:18" ht="12.75">
      <c r="A145" t="s">
        <v>38</v>
      </c>
      <c r="B145" s="399">
        <v>32</v>
      </c>
      <c r="C145" s="40">
        <v>18</v>
      </c>
      <c r="D145" s="34">
        <v>11</v>
      </c>
      <c r="E145" s="38">
        <v>20</v>
      </c>
      <c r="M145" s="49">
        <v>22</v>
      </c>
      <c r="N145" s="36">
        <v>4</v>
      </c>
      <c r="O145" s="35">
        <v>8</v>
      </c>
      <c r="P145" s="35">
        <v>7</v>
      </c>
      <c r="Q145" s="39">
        <v>1</v>
      </c>
      <c r="R145" s="39">
        <v>1</v>
      </c>
    </row>
    <row r="146" spans="1:18" ht="12.75">
      <c r="A146" t="s">
        <v>39</v>
      </c>
      <c r="B146" s="187">
        <v>25</v>
      </c>
      <c r="C146" s="41">
        <v>14</v>
      </c>
      <c r="D146" s="188">
        <v>29</v>
      </c>
      <c r="E146" s="399">
        <v>31</v>
      </c>
      <c r="M146" s="49">
        <v>23</v>
      </c>
      <c r="N146" s="35">
        <v>9</v>
      </c>
      <c r="O146" s="41">
        <v>15</v>
      </c>
      <c r="P146" s="187">
        <v>27</v>
      </c>
      <c r="Q146" s="34">
        <v>10</v>
      </c>
      <c r="R146" s="38">
        <v>19</v>
      </c>
    </row>
    <row r="147" spans="1:18" ht="12.75">
      <c r="A147" t="s">
        <v>40</v>
      </c>
      <c r="B147" s="188">
        <v>30</v>
      </c>
      <c r="C147" s="40">
        <v>16</v>
      </c>
      <c r="D147" s="38">
        <v>21</v>
      </c>
      <c r="E147" s="37">
        <v>24</v>
      </c>
      <c r="M147" s="49">
        <v>24</v>
      </c>
      <c r="N147" s="34">
        <v>12</v>
      </c>
      <c r="O147" s="38">
        <v>21</v>
      </c>
      <c r="P147" s="39">
        <v>3</v>
      </c>
      <c r="Q147" s="187">
        <v>27</v>
      </c>
      <c r="R147" s="399">
        <v>31</v>
      </c>
    </row>
    <row r="148" spans="1:18" ht="12.75">
      <c r="A148" t="s">
        <v>41</v>
      </c>
      <c r="B148" s="34">
        <v>12</v>
      </c>
      <c r="C148" s="35">
        <v>7</v>
      </c>
      <c r="D148" s="187">
        <v>27</v>
      </c>
      <c r="E148" s="39">
        <v>3</v>
      </c>
      <c r="M148" s="49">
        <v>25</v>
      </c>
      <c r="N148" s="35">
        <v>8</v>
      </c>
      <c r="O148" s="37">
        <v>24</v>
      </c>
      <c r="P148" s="188">
        <v>28</v>
      </c>
      <c r="Q148" s="40">
        <v>17</v>
      </c>
      <c r="R148" s="34">
        <v>10</v>
      </c>
    </row>
    <row r="149" spans="1:18" ht="12.75">
      <c r="A149" t="s">
        <v>92</v>
      </c>
      <c r="B149" s="188">
        <v>28</v>
      </c>
      <c r="C149" s="37">
        <v>23</v>
      </c>
      <c r="D149" s="34">
        <v>10</v>
      </c>
      <c r="E149" s="39">
        <v>2</v>
      </c>
      <c r="M149" s="49">
        <v>26</v>
      </c>
      <c r="N149" s="38">
        <v>20</v>
      </c>
      <c r="O149" s="41">
        <v>14</v>
      </c>
      <c r="P149" s="37">
        <v>23</v>
      </c>
      <c r="Q149" s="41">
        <v>14</v>
      </c>
      <c r="R149" s="187">
        <v>27</v>
      </c>
    </row>
    <row r="150" spans="1:18" ht="12.75">
      <c r="A150" t="s">
        <v>164</v>
      </c>
      <c r="B150" s="35">
        <v>8</v>
      </c>
      <c r="C150" s="36">
        <v>4</v>
      </c>
      <c r="D150" s="40">
        <v>17</v>
      </c>
      <c r="E150" s="41">
        <v>15</v>
      </c>
      <c r="M150" s="49">
        <v>27</v>
      </c>
      <c r="N150" s="40">
        <v>17</v>
      </c>
      <c r="O150" s="35">
        <v>9</v>
      </c>
      <c r="P150" s="34">
        <v>10</v>
      </c>
      <c r="Q150" s="188">
        <v>30</v>
      </c>
      <c r="R150" s="188">
        <v>29</v>
      </c>
    </row>
    <row r="151" spans="13:18" ht="12.75">
      <c r="M151" s="49">
        <v>28</v>
      </c>
      <c r="N151" s="39">
        <v>1</v>
      </c>
      <c r="O151" s="187">
        <v>26</v>
      </c>
      <c r="P151" s="39">
        <v>2</v>
      </c>
      <c r="Q151" s="37">
        <v>22</v>
      </c>
      <c r="R151" s="37">
        <v>22</v>
      </c>
    </row>
    <row r="152" spans="13:18" ht="12.75">
      <c r="M152" s="49">
        <v>29</v>
      </c>
      <c r="N152" s="36">
        <v>5</v>
      </c>
      <c r="O152" s="399">
        <v>32</v>
      </c>
      <c r="P152" s="35">
        <v>8</v>
      </c>
      <c r="Q152" s="39">
        <v>3</v>
      </c>
      <c r="R152" s="36">
        <v>4</v>
      </c>
    </row>
    <row r="153" spans="13:18" ht="12.75">
      <c r="M153" s="49">
        <v>30</v>
      </c>
      <c r="N153" s="34">
        <v>10</v>
      </c>
      <c r="O153" s="38">
        <v>19</v>
      </c>
      <c r="P153" s="36">
        <v>4</v>
      </c>
      <c r="Q153" s="38">
        <v>20</v>
      </c>
      <c r="R153" s="41">
        <v>14</v>
      </c>
    </row>
    <row r="154" spans="13:18" ht="12.75">
      <c r="M154" s="49">
        <v>31</v>
      </c>
      <c r="N154" s="38">
        <v>21</v>
      </c>
      <c r="O154" s="40">
        <v>16</v>
      </c>
      <c r="P154" s="40">
        <v>17</v>
      </c>
      <c r="Q154" s="36">
        <v>5</v>
      </c>
      <c r="R154" s="38">
        <v>21</v>
      </c>
    </row>
    <row r="155" spans="13:18" ht="12.75">
      <c r="M155" s="49">
        <v>32</v>
      </c>
      <c r="N155" s="36">
        <v>6</v>
      </c>
      <c r="O155" s="41">
        <v>13</v>
      </c>
      <c r="P155" s="41">
        <v>15</v>
      </c>
      <c r="Q155" s="41">
        <v>13</v>
      </c>
      <c r="R155" s="34">
        <v>11</v>
      </c>
    </row>
    <row r="157" spans="1:18" ht="12.75">
      <c r="A157" s="1" t="s">
        <v>192</v>
      </c>
      <c r="M157" s="1" t="s">
        <v>45</v>
      </c>
      <c r="N157" s="7" t="s">
        <v>42</v>
      </c>
      <c r="O157" s="7" t="s">
        <v>43</v>
      </c>
      <c r="P157" s="7" t="s">
        <v>44</v>
      </c>
      <c r="Q157" s="7" t="s">
        <v>74</v>
      </c>
      <c r="R157" s="7" t="s">
        <v>75</v>
      </c>
    </row>
    <row r="158" spans="1:18" ht="12.75">
      <c r="A158" s="1" t="s">
        <v>25</v>
      </c>
      <c r="G158" s="1" t="s">
        <v>33</v>
      </c>
      <c r="N158" s="40">
        <v>18</v>
      </c>
      <c r="O158" s="35">
        <v>8</v>
      </c>
      <c r="P158" s="37">
        <v>24</v>
      </c>
      <c r="Q158" s="35">
        <v>9</v>
      </c>
      <c r="R158" s="187">
        <v>27</v>
      </c>
    </row>
    <row r="159" spans="1:18" ht="12.75">
      <c r="A159" t="s">
        <v>36</v>
      </c>
      <c r="B159" s="40">
        <v>18</v>
      </c>
      <c r="C159" s="36">
        <v>4</v>
      </c>
      <c r="D159" s="187">
        <v>26</v>
      </c>
      <c r="E159" s="188">
        <v>30</v>
      </c>
      <c r="G159" t="s">
        <v>36</v>
      </c>
      <c r="H159" s="35">
        <v>9</v>
      </c>
      <c r="I159" s="41">
        <v>15</v>
      </c>
      <c r="J159" s="399">
        <v>33</v>
      </c>
      <c r="K159" s="40">
        <v>16</v>
      </c>
      <c r="N159" s="36">
        <v>4</v>
      </c>
      <c r="O159" s="34">
        <v>10</v>
      </c>
      <c r="P159" s="36">
        <v>6</v>
      </c>
      <c r="Q159" s="41">
        <v>15</v>
      </c>
      <c r="R159" s="37">
        <v>23</v>
      </c>
    </row>
    <row r="160" spans="1:18" ht="12.75">
      <c r="A160" t="s">
        <v>37</v>
      </c>
      <c r="B160" s="41">
        <v>13</v>
      </c>
      <c r="C160" s="35">
        <v>7</v>
      </c>
      <c r="D160" s="37">
        <v>24</v>
      </c>
      <c r="E160" s="399">
        <v>33</v>
      </c>
      <c r="G160" t="s">
        <v>37</v>
      </c>
      <c r="H160" s="36">
        <v>5</v>
      </c>
      <c r="I160" s="39">
        <v>1</v>
      </c>
      <c r="J160" s="40">
        <v>18</v>
      </c>
      <c r="K160" s="188">
        <v>28</v>
      </c>
      <c r="N160" s="187">
        <v>26</v>
      </c>
      <c r="O160" s="188">
        <v>30</v>
      </c>
      <c r="P160" s="39">
        <v>2</v>
      </c>
      <c r="Q160" s="399">
        <v>33</v>
      </c>
      <c r="R160" s="38">
        <v>21</v>
      </c>
    </row>
    <row r="161" spans="1:18" ht="12.75">
      <c r="A161" t="s">
        <v>38</v>
      </c>
      <c r="B161" s="35">
        <v>9</v>
      </c>
      <c r="C161" s="36">
        <v>5</v>
      </c>
      <c r="D161" s="39">
        <v>3</v>
      </c>
      <c r="E161" s="37">
        <v>22</v>
      </c>
      <c r="G161" t="s">
        <v>38</v>
      </c>
      <c r="H161" s="34">
        <v>12</v>
      </c>
      <c r="I161" s="37">
        <v>23</v>
      </c>
      <c r="J161" s="187">
        <v>26</v>
      </c>
      <c r="K161" s="188">
        <v>29</v>
      </c>
      <c r="N161" s="188">
        <v>30</v>
      </c>
      <c r="O161" s="39">
        <v>2</v>
      </c>
      <c r="P161" s="187">
        <v>26</v>
      </c>
      <c r="Q161" s="40">
        <v>16</v>
      </c>
      <c r="R161" s="399">
        <v>32</v>
      </c>
    </row>
    <row r="162" spans="1:18" ht="12.75">
      <c r="A162" t="s">
        <v>39</v>
      </c>
      <c r="B162" s="34">
        <v>11</v>
      </c>
      <c r="C162" s="39">
        <v>1</v>
      </c>
      <c r="D162" s="40">
        <v>17</v>
      </c>
      <c r="E162" s="38">
        <v>20</v>
      </c>
      <c r="G162" t="s">
        <v>39</v>
      </c>
      <c r="H162" s="38">
        <v>21</v>
      </c>
      <c r="I162" s="187">
        <v>25</v>
      </c>
      <c r="J162" s="39">
        <v>3</v>
      </c>
      <c r="K162" s="37">
        <v>24</v>
      </c>
      <c r="N162" s="41">
        <v>13</v>
      </c>
      <c r="O162" s="34">
        <v>11</v>
      </c>
      <c r="P162" s="39">
        <v>1</v>
      </c>
      <c r="Q162" s="36">
        <v>5</v>
      </c>
      <c r="R162" s="38">
        <v>19</v>
      </c>
    </row>
    <row r="163" spans="1:18" ht="12.75">
      <c r="A163" t="s">
        <v>40</v>
      </c>
      <c r="B163" s="38">
        <v>21</v>
      </c>
      <c r="C163" s="512">
        <v>36</v>
      </c>
      <c r="D163" s="34">
        <v>12</v>
      </c>
      <c r="E163" s="40">
        <v>16</v>
      </c>
      <c r="G163" t="s">
        <v>40</v>
      </c>
      <c r="H163" s="34">
        <v>10</v>
      </c>
      <c r="I163" s="41">
        <v>13</v>
      </c>
      <c r="J163" s="36">
        <v>4</v>
      </c>
      <c r="K163" s="512">
        <v>36</v>
      </c>
      <c r="N163" s="35">
        <v>7</v>
      </c>
      <c r="O163" s="37">
        <v>22</v>
      </c>
      <c r="P163" s="41">
        <v>15</v>
      </c>
      <c r="Q163" s="39">
        <v>1</v>
      </c>
      <c r="R163" s="36">
        <v>6</v>
      </c>
    </row>
    <row r="164" spans="1:18" ht="12.75">
      <c r="A164" t="s">
        <v>41</v>
      </c>
      <c r="B164" s="188">
        <v>28</v>
      </c>
      <c r="C164" s="39">
        <v>2</v>
      </c>
      <c r="D164" s="41">
        <v>15</v>
      </c>
      <c r="E164" s="37">
        <v>23</v>
      </c>
      <c r="G164" t="s">
        <v>41</v>
      </c>
      <c r="H164" s="38">
        <v>20</v>
      </c>
      <c r="I164" s="35">
        <v>7</v>
      </c>
      <c r="J164" s="512">
        <v>35</v>
      </c>
      <c r="K164" s="37">
        <v>22</v>
      </c>
      <c r="N164" s="37">
        <v>24</v>
      </c>
      <c r="O164" s="399">
        <v>32</v>
      </c>
      <c r="P164" s="37">
        <v>22</v>
      </c>
      <c r="Q164" s="40">
        <v>18</v>
      </c>
      <c r="R164" s="40">
        <v>16</v>
      </c>
    </row>
    <row r="165" spans="1:18" ht="12.75">
      <c r="A165" t="s">
        <v>92</v>
      </c>
      <c r="B165" s="187">
        <v>27</v>
      </c>
      <c r="C165" s="34">
        <v>10</v>
      </c>
      <c r="D165" s="512">
        <v>35</v>
      </c>
      <c r="E165" s="38">
        <v>19</v>
      </c>
      <c r="G165" t="s">
        <v>92</v>
      </c>
      <c r="H165" s="399">
        <v>32</v>
      </c>
      <c r="I165" s="41">
        <v>14</v>
      </c>
      <c r="J165" s="38">
        <v>19</v>
      </c>
      <c r="K165" s="40">
        <v>17</v>
      </c>
      <c r="N165" s="399">
        <v>33</v>
      </c>
      <c r="O165" s="40">
        <v>18</v>
      </c>
      <c r="P165" s="34">
        <v>10</v>
      </c>
      <c r="Q165" s="188">
        <v>28</v>
      </c>
      <c r="R165" s="35">
        <v>8</v>
      </c>
    </row>
    <row r="166" spans="1:18" ht="12.75">
      <c r="A166" t="s">
        <v>164</v>
      </c>
      <c r="B166" s="512">
        <v>34</v>
      </c>
      <c r="C166" s="399">
        <v>31</v>
      </c>
      <c r="D166" s="35">
        <v>8</v>
      </c>
      <c r="E166" s="41">
        <v>14</v>
      </c>
      <c r="G166" t="s">
        <v>164</v>
      </c>
      <c r="H166" s="399">
        <v>31</v>
      </c>
      <c r="I166" s="188">
        <v>30</v>
      </c>
      <c r="J166" s="187">
        <v>27</v>
      </c>
      <c r="K166" s="36">
        <v>6</v>
      </c>
      <c r="N166" s="35">
        <v>9</v>
      </c>
      <c r="O166" s="512">
        <v>35</v>
      </c>
      <c r="P166" s="41">
        <v>13</v>
      </c>
      <c r="Q166" s="34">
        <v>12</v>
      </c>
      <c r="R166" s="39">
        <v>1</v>
      </c>
    </row>
    <row r="167" spans="1:18" ht="12.75">
      <c r="A167" t="s">
        <v>193</v>
      </c>
      <c r="B167" s="36">
        <v>6</v>
      </c>
      <c r="C167" s="399">
        <v>32</v>
      </c>
      <c r="D167" s="187">
        <v>25</v>
      </c>
      <c r="E167" s="188">
        <v>29</v>
      </c>
      <c r="G167" t="s">
        <v>193</v>
      </c>
      <c r="H167" s="35">
        <v>8</v>
      </c>
      <c r="I167" s="34">
        <v>11</v>
      </c>
      <c r="J167" s="512">
        <v>34</v>
      </c>
      <c r="K167" s="39">
        <v>2</v>
      </c>
      <c r="N167" s="36">
        <v>5</v>
      </c>
      <c r="O167" s="188">
        <v>29</v>
      </c>
      <c r="P167" s="188">
        <v>28</v>
      </c>
      <c r="Q167" s="37">
        <v>23</v>
      </c>
      <c r="R167" s="35">
        <v>7</v>
      </c>
    </row>
    <row r="168" spans="1:18" ht="12.75">
      <c r="A168" s="1" t="s">
        <v>26</v>
      </c>
      <c r="G168" s="1" t="s">
        <v>35</v>
      </c>
      <c r="N168" s="39">
        <v>3</v>
      </c>
      <c r="O168" s="399">
        <v>33</v>
      </c>
      <c r="P168" s="35">
        <v>9</v>
      </c>
      <c r="Q168" s="187">
        <v>26</v>
      </c>
      <c r="R168" s="512">
        <v>36</v>
      </c>
    </row>
    <row r="169" spans="1:18" ht="12.75">
      <c r="A169" t="s">
        <v>36</v>
      </c>
      <c r="B169" s="35">
        <v>8</v>
      </c>
      <c r="C169" s="34">
        <v>10</v>
      </c>
      <c r="D169" s="188">
        <v>30</v>
      </c>
      <c r="E169" s="39">
        <v>2</v>
      </c>
      <c r="G169" t="s">
        <v>36</v>
      </c>
      <c r="H169" s="187">
        <v>27</v>
      </c>
      <c r="I169" s="37">
        <v>23</v>
      </c>
      <c r="J169" s="38">
        <v>21</v>
      </c>
      <c r="K169" s="399">
        <v>32</v>
      </c>
      <c r="N169" s="37">
        <v>22</v>
      </c>
      <c r="O169" s="38">
        <v>21</v>
      </c>
      <c r="P169" s="38">
        <v>21</v>
      </c>
      <c r="Q169" s="188">
        <v>29</v>
      </c>
      <c r="R169" s="188">
        <v>30</v>
      </c>
    </row>
    <row r="170" spans="1:18" ht="12.75">
      <c r="A170" t="s">
        <v>37</v>
      </c>
      <c r="B170" s="34">
        <v>11</v>
      </c>
      <c r="C170" s="37">
        <v>22</v>
      </c>
      <c r="D170" s="399">
        <v>32</v>
      </c>
      <c r="E170" s="40">
        <v>18</v>
      </c>
      <c r="G170" t="s">
        <v>37</v>
      </c>
      <c r="H170" s="38">
        <v>19</v>
      </c>
      <c r="I170" s="36">
        <v>6</v>
      </c>
      <c r="J170" s="40">
        <v>16</v>
      </c>
      <c r="K170" s="35">
        <v>8</v>
      </c>
      <c r="N170" s="34">
        <v>11</v>
      </c>
      <c r="O170" s="40">
        <v>16</v>
      </c>
      <c r="P170" s="40">
        <v>17</v>
      </c>
      <c r="Q170" s="38">
        <v>21</v>
      </c>
      <c r="R170" s="40">
        <v>17</v>
      </c>
    </row>
    <row r="171" spans="1:18" ht="12.75">
      <c r="A171" t="s">
        <v>38</v>
      </c>
      <c r="B171" s="512">
        <v>35</v>
      </c>
      <c r="C171" s="188">
        <v>29</v>
      </c>
      <c r="D171" s="399">
        <v>33</v>
      </c>
      <c r="E171" s="38">
        <v>21</v>
      </c>
      <c r="G171" t="s">
        <v>38</v>
      </c>
      <c r="H171" s="39">
        <v>1</v>
      </c>
      <c r="I171" s="35">
        <v>7</v>
      </c>
      <c r="J171" s="512">
        <v>36</v>
      </c>
      <c r="K171" s="188">
        <v>30</v>
      </c>
      <c r="N171" s="39">
        <v>1</v>
      </c>
      <c r="O171" s="399">
        <v>31</v>
      </c>
      <c r="P171" s="34">
        <v>12</v>
      </c>
      <c r="Q171" s="187">
        <v>25</v>
      </c>
      <c r="R171" s="187">
        <v>25</v>
      </c>
    </row>
    <row r="172" spans="1:18" ht="12.75">
      <c r="A172" t="s">
        <v>39</v>
      </c>
      <c r="B172" s="40">
        <v>16</v>
      </c>
      <c r="C172" s="399">
        <v>31</v>
      </c>
      <c r="D172" s="187">
        <v>25</v>
      </c>
      <c r="E172" s="41">
        <v>13</v>
      </c>
      <c r="G172" t="s">
        <v>39</v>
      </c>
      <c r="H172" s="40">
        <v>17</v>
      </c>
      <c r="I172" s="187">
        <v>25</v>
      </c>
      <c r="J172" s="37">
        <v>22</v>
      </c>
      <c r="K172" s="512">
        <v>34</v>
      </c>
      <c r="N172" s="40">
        <v>17</v>
      </c>
      <c r="O172" s="187">
        <v>25</v>
      </c>
      <c r="P172" s="36">
        <v>4</v>
      </c>
      <c r="Q172" s="39">
        <v>3</v>
      </c>
      <c r="R172" s="37">
        <v>22</v>
      </c>
    </row>
    <row r="173" spans="1:18" ht="12.75">
      <c r="A173" t="s">
        <v>40</v>
      </c>
      <c r="B173" s="37">
        <v>24</v>
      </c>
      <c r="C173" s="41">
        <v>14</v>
      </c>
      <c r="D173" s="188">
        <v>28</v>
      </c>
      <c r="E173" s="512">
        <v>36</v>
      </c>
      <c r="G173" t="s">
        <v>40</v>
      </c>
      <c r="H173" s="41">
        <v>14</v>
      </c>
      <c r="I173" s="34">
        <v>11</v>
      </c>
      <c r="J173" s="188">
        <v>29</v>
      </c>
      <c r="K173" s="35">
        <v>9</v>
      </c>
      <c r="N173" s="38">
        <v>20</v>
      </c>
      <c r="O173" s="41">
        <v>13</v>
      </c>
      <c r="P173" s="39">
        <v>3</v>
      </c>
      <c r="Q173" s="37">
        <v>24</v>
      </c>
      <c r="R173" s="512">
        <v>34</v>
      </c>
    </row>
    <row r="174" spans="1:18" ht="12.75">
      <c r="A174" t="s">
        <v>41</v>
      </c>
      <c r="B174" s="38">
        <v>20</v>
      </c>
      <c r="C174" s="36">
        <v>6</v>
      </c>
      <c r="D174" s="39">
        <v>3</v>
      </c>
      <c r="E174" s="41">
        <v>15</v>
      </c>
      <c r="G174" t="s">
        <v>41</v>
      </c>
      <c r="H174" s="399">
        <v>31</v>
      </c>
      <c r="I174" s="39">
        <v>3</v>
      </c>
      <c r="J174" s="40">
        <v>18</v>
      </c>
      <c r="K174" s="188">
        <v>28</v>
      </c>
      <c r="N174" s="38">
        <v>21</v>
      </c>
      <c r="O174" s="37">
        <v>24</v>
      </c>
      <c r="P174" s="512">
        <v>35</v>
      </c>
      <c r="Q174" s="34">
        <v>10</v>
      </c>
      <c r="R174" s="41">
        <v>14</v>
      </c>
    </row>
    <row r="175" spans="1:18" ht="12.75">
      <c r="A175" t="s">
        <v>92</v>
      </c>
      <c r="B175" s="35">
        <v>9</v>
      </c>
      <c r="C175" s="38">
        <v>19</v>
      </c>
      <c r="D175" s="37">
        <v>23</v>
      </c>
      <c r="E175" s="36">
        <v>4</v>
      </c>
      <c r="G175" t="s">
        <v>92</v>
      </c>
      <c r="H175" s="41">
        <v>13</v>
      </c>
      <c r="I175" s="34">
        <v>10</v>
      </c>
      <c r="J175" s="38">
        <v>20</v>
      </c>
      <c r="K175" s="36">
        <v>5</v>
      </c>
      <c r="N175" s="512">
        <v>36</v>
      </c>
      <c r="O175" s="41">
        <v>14</v>
      </c>
      <c r="P175" s="35">
        <v>8</v>
      </c>
      <c r="Q175" s="41">
        <v>13</v>
      </c>
      <c r="R175" s="34">
        <v>11</v>
      </c>
    </row>
    <row r="176" spans="1:18" ht="12.75">
      <c r="A176" t="s">
        <v>164</v>
      </c>
      <c r="B176" s="35">
        <v>7</v>
      </c>
      <c r="C176" s="36">
        <v>5</v>
      </c>
      <c r="D176" s="40">
        <v>17</v>
      </c>
      <c r="E176" s="187">
        <v>26</v>
      </c>
      <c r="G176" t="s">
        <v>164</v>
      </c>
      <c r="H176" s="39">
        <v>2</v>
      </c>
      <c r="I176" s="512">
        <v>35</v>
      </c>
      <c r="J176" s="36">
        <v>4</v>
      </c>
      <c r="K176" s="399">
        <v>33</v>
      </c>
      <c r="N176" s="34">
        <v>12</v>
      </c>
      <c r="O176" s="188">
        <v>28</v>
      </c>
      <c r="P176" s="36">
        <v>5</v>
      </c>
      <c r="Q176" s="36">
        <v>4</v>
      </c>
      <c r="R176" s="188">
        <v>29</v>
      </c>
    </row>
    <row r="177" spans="1:18" ht="12.75">
      <c r="A177" t="s">
        <v>193</v>
      </c>
      <c r="B177" s="187">
        <v>27</v>
      </c>
      <c r="C177" s="34">
        <v>12</v>
      </c>
      <c r="D177" s="39">
        <v>1</v>
      </c>
      <c r="E177" s="512">
        <v>34</v>
      </c>
      <c r="G177" t="s">
        <v>193</v>
      </c>
      <c r="H177" s="187">
        <v>26</v>
      </c>
      <c r="I177" s="41">
        <v>15</v>
      </c>
      <c r="J177" s="34">
        <v>12</v>
      </c>
      <c r="K177" s="37">
        <v>24</v>
      </c>
      <c r="N177" s="40">
        <v>16</v>
      </c>
      <c r="O177" s="512">
        <v>36</v>
      </c>
      <c r="P177" s="399">
        <v>32</v>
      </c>
      <c r="Q177" s="512">
        <v>36</v>
      </c>
      <c r="R177" s="35">
        <v>9</v>
      </c>
    </row>
    <row r="178" spans="1:18" ht="12.75">
      <c r="A178" s="1" t="s">
        <v>32</v>
      </c>
      <c r="N178" s="188">
        <v>28</v>
      </c>
      <c r="O178" s="38">
        <v>20</v>
      </c>
      <c r="P178" s="38">
        <v>20</v>
      </c>
      <c r="Q178" s="38">
        <v>20</v>
      </c>
      <c r="R178" s="399">
        <v>31</v>
      </c>
    </row>
    <row r="179" spans="1:18" ht="12.75">
      <c r="A179" t="s">
        <v>36</v>
      </c>
      <c r="B179" s="37">
        <v>24</v>
      </c>
      <c r="C179" s="36">
        <v>6</v>
      </c>
      <c r="D179" s="39">
        <v>2</v>
      </c>
      <c r="E179" s="187">
        <v>26</v>
      </c>
      <c r="N179" s="39">
        <v>2</v>
      </c>
      <c r="O179" s="36">
        <v>6</v>
      </c>
      <c r="P179" s="188">
        <v>29</v>
      </c>
      <c r="Q179" s="35">
        <v>7</v>
      </c>
      <c r="R179" s="39">
        <v>3</v>
      </c>
    </row>
    <row r="180" spans="1:18" ht="12.75">
      <c r="A180" t="s">
        <v>37</v>
      </c>
      <c r="B180" s="39">
        <v>1</v>
      </c>
      <c r="C180" s="41">
        <v>15</v>
      </c>
      <c r="D180" s="37">
        <v>22</v>
      </c>
      <c r="E180" s="34">
        <v>10</v>
      </c>
      <c r="N180" s="41">
        <v>15</v>
      </c>
      <c r="O180" s="39">
        <v>3</v>
      </c>
      <c r="P180" s="512">
        <v>36</v>
      </c>
      <c r="Q180" s="512">
        <v>35</v>
      </c>
      <c r="R180" s="40">
        <v>18</v>
      </c>
    </row>
    <row r="181" spans="1:18" ht="12.75">
      <c r="A181" t="s">
        <v>38</v>
      </c>
      <c r="B181" s="41">
        <v>13</v>
      </c>
      <c r="C181" s="188">
        <v>28</v>
      </c>
      <c r="D181" s="35">
        <v>9</v>
      </c>
      <c r="E181" s="38">
        <v>21</v>
      </c>
      <c r="N181" s="37">
        <v>23</v>
      </c>
      <c r="O181" s="41">
        <v>15</v>
      </c>
      <c r="P181" s="399">
        <v>31</v>
      </c>
      <c r="Q181" s="37">
        <v>22</v>
      </c>
      <c r="R181" s="188">
        <v>28</v>
      </c>
    </row>
    <row r="182" spans="1:18" ht="12.75">
      <c r="A182" t="s">
        <v>39</v>
      </c>
      <c r="B182" s="40">
        <v>17</v>
      </c>
      <c r="C182" s="34">
        <v>12</v>
      </c>
      <c r="D182" s="36">
        <v>4</v>
      </c>
      <c r="E182" s="39">
        <v>3</v>
      </c>
      <c r="N182" s="187">
        <v>27</v>
      </c>
      <c r="O182" s="35">
        <v>9</v>
      </c>
      <c r="P182" s="187">
        <v>25</v>
      </c>
      <c r="Q182" s="399">
        <v>32</v>
      </c>
      <c r="R182" s="41">
        <v>13</v>
      </c>
    </row>
    <row r="183" spans="1:18" ht="12.75">
      <c r="A183" t="s">
        <v>40</v>
      </c>
      <c r="B183" s="512">
        <v>35</v>
      </c>
      <c r="C183" s="35">
        <v>8</v>
      </c>
      <c r="D183" s="36">
        <v>5</v>
      </c>
      <c r="E183" s="399">
        <v>32</v>
      </c>
      <c r="N183" s="34">
        <v>10</v>
      </c>
      <c r="O183" s="38">
        <v>19</v>
      </c>
      <c r="P183" s="399">
        <v>33</v>
      </c>
      <c r="Q183" s="41">
        <v>14</v>
      </c>
      <c r="R183" s="34">
        <v>10</v>
      </c>
    </row>
    <row r="184" spans="1:18" ht="12.75">
      <c r="A184" t="s">
        <v>41</v>
      </c>
      <c r="B184" s="38">
        <v>20</v>
      </c>
      <c r="C184" s="188">
        <v>29</v>
      </c>
      <c r="D184" s="512">
        <v>36</v>
      </c>
      <c r="E184" s="399">
        <v>31</v>
      </c>
      <c r="N184" s="512">
        <v>35</v>
      </c>
      <c r="O184" s="37">
        <v>23</v>
      </c>
      <c r="P184" s="40">
        <v>18</v>
      </c>
      <c r="Q184" s="38">
        <v>19</v>
      </c>
      <c r="R184" s="38">
        <v>20</v>
      </c>
    </row>
    <row r="185" spans="1:18" ht="12.75">
      <c r="A185" t="s">
        <v>92</v>
      </c>
      <c r="B185" s="187">
        <v>25</v>
      </c>
      <c r="C185" s="399">
        <v>33</v>
      </c>
      <c r="D185" s="40">
        <v>18</v>
      </c>
      <c r="E185" s="37">
        <v>23</v>
      </c>
      <c r="N185" s="38">
        <v>19</v>
      </c>
      <c r="O185" s="36">
        <v>4</v>
      </c>
      <c r="P185" s="37">
        <v>23</v>
      </c>
      <c r="Q185" s="40">
        <v>17</v>
      </c>
      <c r="R185" s="36">
        <v>5</v>
      </c>
    </row>
    <row r="186" spans="1:18" ht="12.75">
      <c r="A186" t="s">
        <v>164</v>
      </c>
      <c r="B186" s="34">
        <v>11</v>
      </c>
      <c r="C186" s="512">
        <v>34</v>
      </c>
      <c r="D186" s="188">
        <v>30</v>
      </c>
      <c r="E186" s="38">
        <v>19</v>
      </c>
      <c r="N186" s="512">
        <v>34</v>
      </c>
      <c r="O186" s="35">
        <v>7</v>
      </c>
      <c r="P186" s="34">
        <v>11</v>
      </c>
      <c r="Q186" s="399">
        <v>31</v>
      </c>
      <c r="R186" s="39">
        <v>2</v>
      </c>
    </row>
    <row r="187" spans="1:18" ht="12.75">
      <c r="A187" t="s">
        <v>193</v>
      </c>
      <c r="B187" s="187">
        <v>27</v>
      </c>
      <c r="C187" s="40">
        <v>16</v>
      </c>
      <c r="D187" s="35">
        <v>7</v>
      </c>
      <c r="E187" s="41">
        <v>14</v>
      </c>
      <c r="N187" s="399">
        <v>31</v>
      </c>
      <c r="O187" s="36">
        <v>5</v>
      </c>
      <c r="P187" s="512">
        <v>34</v>
      </c>
      <c r="Q187" s="188">
        <v>30</v>
      </c>
      <c r="R187" s="512">
        <v>35</v>
      </c>
    </row>
    <row r="188" spans="14:18" ht="12.75">
      <c r="N188" s="35">
        <v>8</v>
      </c>
      <c r="O188" s="40">
        <v>17</v>
      </c>
      <c r="P188" s="188">
        <v>30</v>
      </c>
      <c r="Q188" s="187">
        <v>27</v>
      </c>
      <c r="R188" s="36">
        <v>4</v>
      </c>
    </row>
    <row r="189" spans="14:18" ht="12.75">
      <c r="N189" s="41">
        <v>14</v>
      </c>
      <c r="O189" s="187">
        <v>26</v>
      </c>
      <c r="P189" s="38">
        <v>19</v>
      </c>
      <c r="Q189" s="36">
        <v>6</v>
      </c>
      <c r="R189" s="399">
        <v>33</v>
      </c>
    </row>
    <row r="190" spans="14:18" ht="12.75">
      <c r="N190" s="36">
        <v>6</v>
      </c>
      <c r="O190" s="187">
        <v>27</v>
      </c>
      <c r="P190" s="187">
        <v>27</v>
      </c>
      <c r="Q190" s="35">
        <v>8</v>
      </c>
      <c r="R190" s="187">
        <v>26</v>
      </c>
    </row>
    <row r="191" spans="14:18" ht="12.75">
      <c r="N191" s="399">
        <v>32</v>
      </c>
      <c r="O191" s="34">
        <v>12</v>
      </c>
      <c r="P191" s="40">
        <v>16</v>
      </c>
      <c r="Q191" s="34">
        <v>11</v>
      </c>
      <c r="R191" s="41">
        <v>15</v>
      </c>
    </row>
    <row r="192" spans="14:18" ht="12.75">
      <c r="N192" s="187">
        <v>25</v>
      </c>
      <c r="O192" s="39">
        <v>1</v>
      </c>
      <c r="P192" s="35">
        <v>7</v>
      </c>
      <c r="Q192" s="512">
        <v>34</v>
      </c>
      <c r="R192" s="34">
        <v>12</v>
      </c>
    </row>
    <row r="193" spans="14:18" ht="12.75">
      <c r="N193" s="188">
        <v>29</v>
      </c>
      <c r="O193" s="512">
        <v>34</v>
      </c>
      <c r="P193" s="41">
        <v>14</v>
      </c>
      <c r="Q193" s="39">
        <v>2</v>
      </c>
      <c r="R193" s="37">
        <v>24</v>
      </c>
    </row>
    <row r="194" spans="14:18" ht="12.75">
      <c r="N194" s="1"/>
      <c r="O194" s="1"/>
      <c r="P194" s="1"/>
      <c r="Q194" s="1"/>
      <c r="R194" s="1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"/>
  <dimension ref="A2:J50"/>
  <sheetViews>
    <sheetView workbookViewId="0" topLeftCell="A7">
      <selection activeCell="A30" sqref="A30:D35"/>
    </sheetView>
  </sheetViews>
  <sheetFormatPr defaultColWidth="11.421875" defaultRowHeight="12.75"/>
  <sheetData>
    <row r="2" spans="1:6" ht="12.75">
      <c r="A2" s="15">
        <v>16</v>
      </c>
      <c r="B2" s="12">
        <v>10</v>
      </c>
      <c r="C2" s="17">
        <v>24</v>
      </c>
      <c r="D2" s="11">
        <v>5</v>
      </c>
      <c r="F2" s="29"/>
    </row>
    <row r="3" spans="1:9" ht="12.75">
      <c r="A3" s="10">
        <v>2</v>
      </c>
      <c r="B3" s="17">
        <v>23</v>
      </c>
      <c r="C3" s="12">
        <v>11</v>
      </c>
      <c r="D3" s="14">
        <v>13</v>
      </c>
      <c r="F3" s="31"/>
      <c r="H3" s="2" t="s">
        <v>108</v>
      </c>
      <c r="I3" s="2" t="s">
        <v>109</v>
      </c>
    </row>
    <row r="4" spans="1:9" ht="12.75">
      <c r="A4" s="16">
        <v>21</v>
      </c>
      <c r="B4" s="13">
        <v>7</v>
      </c>
      <c r="C4" s="17">
        <v>22</v>
      </c>
      <c r="D4" s="15">
        <v>18</v>
      </c>
      <c r="F4" s="16"/>
      <c r="H4" s="2">
        <v>24</v>
      </c>
      <c r="I4" s="2">
        <v>4</v>
      </c>
    </row>
    <row r="5" spans="1:6" ht="12.75">
      <c r="A5" s="14">
        <v>15</v>
      </c>
      <c r="B5" s="10">
        <v>3</v>
      </c>
      <c r="C5" s="11">
        <v>4</v>
      </c>
      <c r="D5" s="12">
        <v>12</v>
      </c>
      <c r="F5" s="13"/>
    </row>
    <row r="6" spans="1:6" ht="12.75">
      <c r="A6" s="16">
        <v>19</v>
      </c>
      <c r="B6" s="14">
        <v>14</v>
      </c>
      <c r="C6" s="13">
        <v>9</v>
      </c>
      <c r="D6" s="10">
        <v>1</v>
      </c>
      <c r="F6" s="31"/>
    </row>
    <row r="7" spans="1:6" ht="12.75">
      <c r="A7" s="15">
        <v>17</v>
      </c>
      <c r="B7" s="11">
        <v>6</v>
      </c>
      <c r="C7" s="13">
        <v>8</v>
      </c>
      <c r="D7" s="16">
        <v>20</v>
      </c>
      <c r="F7" s="30"/>
    </row>
    <row r="8" ht="12.75">
      <c r="F8" s="30"/>
    </row>
    <row r="9" spans="1:4" ht="12.75">
      <c r="A9" s="17">
        <v>23</v>
      </c>
      <c r="B9" s="13">
        <v>7</v>
      </c>
      <c r="C9" s="11">
        <v>5</v>
      </c>
      <c r="D9" s="16">
        <v>20</v>
      </c>
    </row>
    <row r="10" spans="1:9" ht="12.75">
      <c r="A10" s="15">
        <v>17</v>
      </c>
      <c r="B10" s="10">
        <v>1</v>
      </c>
      <c r="C10" s="17">
        <v>22</v>
      </c>
      <c r="D10" s="12">
        <v>12</v>
      </c>
      <c r="F10" s="19"/>
      <c r="I10" s="28"/>
    </row>
    <row r="11" spans="1:6" ht="12.75">
      <c r="A11" s="12">
        <v>11</v>
      </c>
      <c r="B11" s="14">
        <v>14</v>
      </c>
      <c r="C11" s="11">
        <v>4</v>
      </c>
      <c r="D11" s="15">
        <v>18</v>
      </c>
      <c r="F11" s="17"/>
    </row>
    <row r="12" spans="1:6" ht="12.75">
      <c r="A12" s="16">
        <v>21</v>
      </c>
      <c r="B12" s="12">
        <v>10</v>
      </c>
      <c r="C12" s="14">
        <v>13</v>
      </c>
      <c r="D12" s="11">
        <v>6</v>
      </c>
      <c r="F12" s="15"/>
    </row>
    <row r="13" spans="1:6" ht="12.75">
      <c r="A13" s="13">
        <v>9</v>
      </c>
      <c r="B13" s="14">
        <v>15</v>
      </c>
      <c r="C13" s="17">
        <v>24</v>
      </c>
      <c r="D13" s="10">
        <v>2</v>
      </c>
      <c r="F13" s="10"/>
    </row>
    <row r="14" spans="1:9" ht="12.75">
      <c r="A14" s="16">
        <v>19</v>
      </c>
      <c r="B14" s="15">
        <v>16</v>
      </c>
      <c r="C14" s="13">
        <v>8</v>
      </c>
      <c r="D14" s="10">
        <v>3</v>
      </c>
      <c r="F14" s="29"/>
      <c r="I14" s="27"/>
    </row>
    <row r="15" ht="12.75">
      <c r="F15" s="18"/>
    </row>
    <row r="16" spans="1:7" ht="12.75">
      <c r="A16" s="11">
        <v>6</v>
      </c>
      <c r="B16" s="17">
        <v>22</v>
      </c>
      <c r="C16" s="14">
        <v>15</v>
      </c>
      <c r="D16" s="16">
        <v>19</v>
      </c>
      <c r="G16" t="s">
        <v>97</v>
      </c>
    </row>
    <row r="17" spans="1:7" ht="12.75">
      <c r="A17" s="10">
        <v>2</v>
      </c>
      <c r="B17" s="16">
        <v>20</v>
      </c>
      <c r="C17" s="12">
        <v>10</v>
      </c>
      <c r="D17" s="15">
        <v>18</v>
      </c>
      <c r="G17" t="s">
        <v>98</v>
      </c>
    </row>
    <row r="18" spans="1:7" ht="12.75">
      <c r="A18" s="16">
        <v>21</v>
      </c>
      <c r="B18" s="12">
        <v>12</v>
      </c>
      <c r="C18" s="15">
        <v>16</v>
      </c>
      <c r="D18" s="14">
        <v>14</v>
      </c>
      <c r="G18" t="s">
        <v>99</v>
      </c>
    </row>
    <row r="19" spans="1:4" ht="12.75">
      <c r="A19" s="11">
        <v>5</v>
      </c>
      <c r="B19" s="13">
        <v>8</v>
      </c>
      <c r="C19" s="14">
        <v>13</v>
      </c>
      <c r="D19" s="10">
        <v>1</v>
      </c>
    </row>
    <row r="20" spans="1:10" ht="12.75">
      <c r="A20" s="17">
        <v>24</v>
      </c>
      <c r="B20" s="13">
        <v>7</v>
      </c>
      <c r="C20" s="15">
        <v>17</v>
      </c>
      <c r="D20" s="11">
        <v>4</v>
      </c>
      <c r="J20" t="s">
        <v>197</v>
      </c>
    </row>
    <row r="21" spans="1:4" ht="12.75">
      <c r="A21" s="10">
        <v>3</v>
      </c>
      <c r="B21" s="17">
        <v>23</v>
      </c>
      <c r="C21" s="13">
        <v>9</v>
      </c>
      <c r="D21" s="12">
        <v>11</v>
      </c>
    </row>
    <row r="23" spans="1:4" ht="12.75">
      <c r="A23" s="14">
        <v>15</v>
      </c>
      <c r="B23" s="15">
        <v>17</v>
      </c>
      <c r="C23" s="16">
        <v>21</v>
      </c>
      <c r="D23" s="17">
        <v>23</v>
      </c>
    </row>
    <row r="24" spans="1:4" ht="12.75">
      <c r="A24" s="11">
        <v>4</v>
      </c>
      <c r="B24" s="10">
        <v>1</v>
      </c>
      <c r="C24" s="16">
        <v>20</v>
      </c>
      <c r="D24" s="15">
        <v>16</v>
      </c>
    </row>
    <row r="25" spans="1:4" ht="12.75">
      <c r="A25" s="17">
        <v>24</v>
      </c>
      <c r="B25" s="13">
        <v>8</v>
      </c>
      <c r="C25" s="12">
        <v>12</v>
      </c>
      <c r="D25" s="15">
        <v>18</v>
      </c>
    </row>
    <row r="26" spans="1:4" ht="12.75">
      <c r="A26" s="14">
        <v>14</v>
      </c>
      <c r="B26" s="17">
        <v>22</v>
      </c>
      <c r="C26" s="10">
        <v>2</v>
      </c>
      <c r="D26" s="11">
        <v>5</v>
      </c>
    </row>
    <row r="27" spans="1:4" ht="12.75">
      <c r="A27" s="16">
        <v>19</v>
      </c>
      <c r="B27" s="14">
        <v>13</v>
      </c>
      <c r="C27" s="13">
        <v>7</v>
      </c>
      <c r="D27" s="12">
        <v>11</v>
      </c>
    </row>
    <row r="28" spans="1:4" ht="12.75">
      <c r="A28" s="12">
        <v>10</v>
      </c>
      <c r="B28" s="13">
        <v>9</v>
      </c>
      <c r="C28" s="11">
        <v>6</v>
      </c>
      <c r="D28" s="10">
        <v>3</v>
      </c>
    </row>
    <row r="30" spans="1:4" ht="12.75">
      <c r="A30" s="15">
        <v>16</v>
      </c>
      <c r="B30" s="16">
        <v>20</v>
      </c>
      <c r="C30" s="12">
        <v>11</v>
      </c>
      <c r="D30" s="10">
        <v>1</v>
      </c>
    </row>
    <row r="31" spans="1:4" ht="12.75">
      <c r="A31" s="17">
        <v>22</v>
      </c>
      <c r="B31" s="14">
        <v>13</v>
      </c>
      <c r="C31" s="13">
        <v>9</v>
      </c>
      <c r="D31" s="11">
        <v>4</v>
      </c>
    </row>
    <row r="32" spans="1:4" ht="12.75">
      <c r="A32" s="10">
        <v>3</v>
      </c>
      <c r="B32" s="15">
        <v>17</v>
      </c>
      <c r="C32" s="16">
        <v>21</v>
      </c>
      <c r="D32" s="11">
        <v>5</v>
      </c>
    </row>
    <row r="33" spans="1:4" ht="12.75">
      <c r="A33" s="13">
        <v>8</v>
      </c>
      <c r="B33" s="15">
        <v>18</v>
      </c>
      <c r="C33" s="17">
        <v>24</v>
      </c>
      <c r="D33" s="12">
        <v>12</v>
      </c>
    </row>
    <row r="34" spans="1:4" ht="12.75">
      <c r="A34" s="14">
        <v>15</v>
      </c>
      <c r="B34" s="17">
        <v>23</v>
      </c>
      <c r="C34" s="12">
        <v>10</v>
      </c>
      <c r="D34" s="16">
        <v>19</v>
      </c>
    </row>
    <row r="35" spans="1:4" ht="12.75">
      <c r="A35" s="13">
        <v>7</v>
      </c>
      <c r="B35" s="14">
        <v>14</v>
      </c>
      <c r="C35" s="10">
        <v>2</v>
      </c>
      <c r="D35" s="11">
        <v>6</v>
      </c>
    </row>
    <row r="38" spans="1:4" ht="12.75">
      <c r="A38" s="397"/>
      <c r="B38" s="14"/>
      <c r="C38" s="16"/>
      <c r="D38" s="15"/>
    </row>
    <row r="39" spans="1:4" ht="12.75">
      <c r="A39" s="397"/>
      <c r="B39" s="19"/>
      <c r="C39" s="18"/>
      <c r="D39" s="11"/>
    </row>
    <row r="40" spans="1:4" ht="12.75">
      <c r="A40" s="13"/>
      <c r="B40" s="12"/>
      <c r="C40" s="29"/>
      <c r="D40" s="10"/>
    </row>
    <row r="41" spans="1:4" ht="12.75">
      <c r="A41" s="15"/>
      <c r="B41" s="11"/>
      <c r="C41" s="10"/>
      <c r="D41" s="14"/>
    </row>
    <row r="42" spans="1:4" ht="12.75">
      <c r="A42" s="18"/>
      <c r="B42" s="17"/>
      <c r="C42" s="16"/>
      <c r="D42" s="397"/>
    </row>
    <row r="43" spans="1:4" ht="12.75">
      <c r="A43" s="16"/>
      <c r="B43" s="11"/>
      <c r="C43" s="15"/>
      <c r="D43" s="13"/>
    </row>
    <row r="44" spans="1:4" ht="12.75">
      <c r="A44" s="10"/>
      <c r="B44" s="13"/>
      <c r="C44" s="29"/>
      <c r="D44" s="19"/>
    </row>
    <row r="45" spans="1:4" ht="12.75">
      <c r="A45" s="15"/>
      <c r="B45" s="18"/>
      <c r="C45" s="17"/>
      <c r="D45" s="29"/>
    </row>
    <row r="46" spans="1:4" ht="12.75">
      <c r="A46" s="14"/>
      <c r="B46" s="12"/>
      <c r="C46" s="19"/>
      <c r="D46" s="13"/>
    </row>
    <row r="47" spans="1:4" ht="12.75">
      <c r="A47" s="397"/>
      <c r="B47" s="10"/>
      <c r="C47" s="15"/>
      <c r="D47" s="19"/>
    </row>
    <row r="48" spans="1:4" ht="12.75">
      <c r="A48" s="14"/>
      <c r="B48" s="12"/>
      <c r="C48" s="16"/>
      <c r="D48" s="11"/>
    </row>
    <row r="49" spans="1:4" ht="12.75">
      <c r="A49" s="10"/>
      <c r="B49" s="29"/>
      <c r="C49" s="11"/>
      <c r="D49" s="397"/>
    </row>
    <row r="50" spans="1:4" ht="12.75">
      <c r="A50" s="18"/>
      <c r="B50" s="14"/>
      <c r="C50" s="12"/>
      <c r="D50" s="1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6"/>
  <dimension ref="A1:AR50"/>
  <sheetViews>
    <sheetView workbookViewId="0" topLeftCell="A1">
      <selection activeCell="H5" sqref="H5"/>
    </sheetView>
  </sheetViews>
  <sheetFormatPr defaultColWidth="11.421875" defaultRowHeight="12.75"/>
  <cols>
    <col min="1" max="4" width="11.421875" style="1" customWidth="1"/>
    <col min="9" max="13" width="11.421875" style="8" customWidth="1"/>
    <col min="14" max="14" width="5.7109375" style="4" customWidth="1"/>
    <col min="15" max="44" width="3.7109375" style="5" customWidth="1"/>
    <col min="45" max="46" width="11.421875" style="5" customWidth="1"/>
  </cols>
  <sheetData>
    <row r="1" spans="1:44" ht="12.75">
      <c r="A1"/>
      <c r="B1"/>
      <c r="C1"/>
      <c r="D1"/>
      <c r="I1" s="398">
        <v>33</v>
      </c>
      <c r="J1" s="398">
        <v>33</v>
      </c>
      <c r="K1" s="245">
        <v>23</v>
      </c>
      <c r="L1" s="243">
        <v>8</v>
      </c>
      <c r="M1" s="247">
        <v>13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13" ht="12.75">
      <c r="A2" s="397">
        <v>33</v>
      </c>
      <c r="B2" s="29">
        <v>36</v>
      </c>
      <c r="C2" s="10">
        <v>1</v>
      </c>
      <c r="D2" s="11">
        <v>4</v>
      </c>
      <c r="I2" s="511">
        <v>36</v>
      </c>
      <c r="J2" s="241">
        <v>2</v>
      </c>
      <c r="K2" s="396">
        <v>28</v>
      </c>
      <c r="L2" s="247">
        <v>14</v>
      </c>
      <c r="M2" s="244">
        <v>18</v>
      </c>
    </row>
    <row r="3" spans="1:13" ht="12.75">
      <c r="A3" s="13">
        <v>7</v>
      </c>
      <c r="B3" s="12">
        <v>10</v>
      </c>
      <c r="C3" s="14">
        <v>13</v>
      </c>
      <c r="D3" s="15">
        <v>16</v>
      </c>
      <c r="I3" s="241">
        <v>1</v>
      </c>
      <c r="J3" s="242">
        <v>6</v>
      </c>
      <c r="K3" s="398">
        <v>33</v>
      </c>
      <c r="L3" s="246">
        <v>20</v>
      </c>
      <c r="M3" s="248">
        <v>25</v>
      </c>
    </row>
    <row r="4" spans="1:13" ht="12.75">
      <c r="A4" s="16">
        <v>19</v>
      </c>
      <c r="B4" s="17">
        <v>22</v>
      </c>
      <c r="C4" s="18">
        <v>25</v>
      </c>
      <c r="D4" s="19">
        <v>28</v>
      </c>
      <c r="G4" s="84" t="s">
        <v>107</v>
      </c>
      <c r="H4" s="42">
        <v>36</v>
      </c>
      <c r="I4" s="242">
        <v>4</v>
      </c>
      <c r="J4" s="240">
        <v>10</v>
      </c>
      <c r="K4" s="241">
        <v>2</v>
      </c>
      <c r="L4" s="248">
        <v>26</v>
      </c>
      <c r="M4" s="398">
        <v>32</v>
      </c>
    </row>
    <row r="5" spans="1:13" ht="12.75">
      <c r="A5" s="397">
        <v>31</v>
      </c>
      <c r="B5" s="29">
        <v>34</v>
      </c>
      <c r="C5" s="10">
        <v>2</v>
      </c>
      <c r="D5" s="11">
        <v>5</v>
      </c>
      <c r="I5" s="243">
        <v>7</v>
      </c>
      <c r="J5" s="247">
        <v>14</v>
      </c>
      <c r="K5" s="243">
        <v>7</v>
      </c>
      <c r="L5" s="398">
        <v>32</v>
      </c>
      <c r="M5" s="241">
        <v>3</v>
      </c>
    </row>
    <row r="6" spans="1:13" ht="12.75">
      <c r="A6" s="13">
        <v>8</v>
      </c>
      <c r="B6" s="12">
        <v>11</v>
      </c>
      <c r="C6" s="14">
        <v>14</v>
      </c>
      <c r="D6" s="15">
        <v>17</v>
      </c>
      <c r="I6" s="240">
        <v>10</v>
      </c>
      <c r="J6" s="244">
        <v>18</v>
      </c>
      <c r="K6" s="240">
        <v>12</v>
      </c>
      <c r="L6" s="241">
        <v>3</v>
      </c>
      <c r="M6" s="240">
        <v>10</v>
      </c>
    </row>
    <row r="7" spans="1:13" ht="12.75">
      <c r="A7" s="16">
        <v>20</v>
      </c>
      <c r="B7" s="17">
        <v>23</v>
      </c>
      <c r="C7" s="18">
        <v>26</v>
      </c>
      <c r="D7" s="19">
        <v>29</v>
      </c>
      <c r="I7" s="247">
        <v>13</v>
      </c>
      <c r="J7" s="245">
        <v>22</v>
      </c>
      <c r="K7" s="244">
        <v>17</v>
      </c>
      <c r="L7" s="243">
        <v>9</v>
      </c>
      <c r="M7" s="244">
        <v>17</v>
      </c>
    </row>
    <row r="8" spans="1:13" ht="12.75">
      <c r="A8" s="397">
        <v>32</v>
      </c>
      <c r="B8" s="29">
        <v>35</v>
      </c>
      <c r="C8" s="10">
        <v>3</v>
      </c>
      <c r="D8" s="11">
        <v>6</v>
      </c>
      <c r="I8" s="244">
        <v>16</v>
      </c>
      <c r="J8" s="248">
        <v>26</v>
      </c>
      <c r="K8" s="245">
        <v>22</v>
      </c>
      <c r="L8" s="247">
        <v>15</v>
      </c>
      <c r="M8" s="245">
        <v>24</v>
      </c>
    </row>
    <row r="9" spans="1:13" ht="12.75">
      <c r="A9" s="13">
        <v>9</v>
      </c>
      <c r="B9" s="12">
        <v>12</v>
      </c>
      <c r="C9" s="14">
        <v>15</v>
      </c>
      <c r="D9" s="15">
        <v>18</v>
      </c>
      <c r="I9" s="246">
        <v>19</v>
      </c>
      <c r="J9" s="396">
        <v>30</v>
      </c>
      <c r="K9" s="248">
        <v>27</v>
      </c>
      <c r="L9" s="246">
        <v>21</v>
      </c>
      <c r="M9" s="398">
        <v>31</v>
      </c>
    </row>
    <row r="10" spans="1:13" ht="12.75">
      <c r="A10" s="16">
        <v>21</v>
      </c>
      <c r="B10" s="17">
        <v>24</v>
      </c>
      <c r="C10" s="18">
        <v>27</v>
      </c>
      <c r="D10" s="19">
        <v>30</v>
      </c>
      <c r="I10" s="245">
        <v>22</v>
      </c>
      <c r="J10" s="511">
        <v>34</v>
      </c>
      <c r="K10" s="398">
        <v>32</v>
      </c>
      <c r="L10" s="248">
        <v>27</v>
      </c>
      <c r="M10" s="241">
        <v>2</v>
      </c>
    </row>
    <row r="11" spans="1:13" ht="12.75">
      <c r="A11"/>
      <c r="B11"/>
      <c r="C11"/>
      <c r="D11"/>
      <c r="I11" s="248">
        <v>25</v>
      </c>
      <c r="J11" s="241">
        <v>3</v>
      </c>
      <c r="K11" s="241">
        <v>1</v>
      </c>
      <c r="L11" s="398">
        <v>33</v>
      </c>
      <c r="M11" s="243">
        <v>9</v>
      </c>
    </row>
    <row r="12" spans="1:13" ht="12.75">
      <c r="A12" s="397">
        <v>33</v>
      </c>
      <c r="B12" s="10">
        <v>2</v>
      </c>
      <c r="C12" s="11">
        <v>6</v>
      </c>
      <c r="D12" s="12">
        <v>10</v>
      </c>
      <c r="I12" s="396">
        <v>28</v>
      </c>
      <c r="J12" s="243">
        <v>7</v>
      </c>
      <c r="K12" s="242">
        <v>6</v>
      </c>
      <c r="L12" s="242">
        <v>4</v>
      </c>
      <c r="M12" s="244">
        <v>16</v>
      </c>
    </row>
    <row r="13" spans="1:13" ht="12.75">
      <c r="A13" s="14">
        <v>14</v>
      </c>
      <c r="B13" s="15">
        <v>18</v>
      </c>
      <c r="C13" s="17">
        <v>22</v>
      </c>
      <c r="D13" s="18">
        <v>26</v>
      </c>
      <c r="I13" s="398">
        <v>31</v>
      </c>
      <c r="J13" s="240">
        <v>11</v>
      </c>
      <c r="K13" s="240">
        <v>11</v>
      </c>
      <c r="L13" s="240">
        <v>10</v>
      </c>
      <c r="M13" s="245">
        <v>23</v>
      </c>
    </row>
    <row r="14" spans="1:13" ht="12.75">
      <c r="A14" s="19">
        <v>30</v>
      </c>
      <c r="B14" s="29">
        <v>34</v>
      </c>
      <c r="C14" s="10">
        <v>3</v>
      </c>
      <c r="D14" s="13">
        <v>7</v>
      </c>
      <c r="I14" s="511">
        <v>34</v>
      </c>
      <c r="J14" s="247">
        <v>15</v>
      </c>
      <c r="K14" s="244">
        <v>16</v>
      </c>
      <c r="L14" s="244">
        <v>16</v>
      </c>
      <c r="M14" s="396">
        <v>30</v>
      </c>
    </row>
    <row r="15" spans="1:13" ht="12.75">
      <c r="A15" s="12">
        <v>11</v>
      </c>
      <c r="B15" s="14">
        <v>15</v>
      </c>
      <c r="C15" s="16">
        <v>19</v>
      </c>
      <c r="D15" s="17">
        <v>23</v>
      </c>
      <c r="I15" s="241">
        <v>2</v>
      </c>
      <c r="J15" s="246">
        <v>19</v>
      </c>
      <c r="K15" s="246">
        <v>21</v>
      </c>
      <c r="L15" s="245">
        <v>22</v>
      </c>
      <c r="M15" s="241">
        <v>1</v>
      </c>
    </row>
    <row r="16" spans="1:13" ht="12.75">
      <c r="A16" s="18">
        <v>27</v>
      </c>
      <c r="B16" s="397">
        <v>31</v>
      </c>
      <c r="C16" s="29">
        <v>35</v>
      </c>
      <c r="D16" s="11">
        <v>4</v>
      </c>
      <c r="I16" s="242">
        <v>5</v>
      </c>
      <c r="J16" s="245">
        <v>23</v>
      </c>
      <c r="K16" s="248">
        <v>26</v>
      </c>
      <c r="L16" s="396">
        <v>28</v>
      </c>
      <c r="M16" s="243">
        <v>8</v>
      </c>
    </row>
    <row r="17" spans="1:13" ht="12.75">
      <c r="A17" s="13">
        <v>8</v>
      </c>
      <c r="B17" s="12">
        <v>12</v>
      </c>
      <c r="C17" s="15">
        <v>16</v>
      </c>
      <c r="D17" s="16">
        <v>20</v>
      </c>
      <c r="I17" s="243">
        <v>8</v>
      </c>
      <c r="J17" s="248">
        <v>27</v>
      </c>
      <c r="K17" s="398">
        <v>31</v>
      </c>
      <c r="L17" s="511">
        <v>34</v>
      </c>
      <c r="M17" s="247">
        <v>15</v>
      </c>
    </row>
    <row r="18" spans="1:13" ht="12.75">
      <c r="A18" s="17">
        <v>24</v>
      </c>
      <c r="B18" s="19">
        <v>28</v>
      </c>
      <c r="C18" s="397">
        <v>32</v>
      </c>
      <c r="D18" s="29">
        <v>36</v>
      </c>
      <c r="I18" s="240">
        <v>11</v>
      </c>
      <c r="J18" s="398">
        <v>31</v>
      </c>
      <c r="K18" s="511">
        <v>36</v>
      </c>
      <c r="L18" s="242">
        <v>5</v>
      </c>
      <c r="M18" s="245">
        <v>22</v>
      </c>
    </row>
    <row r="19" spans="1:13" ht="12.75">
      <c r="A19" s="11">
        <v>5</v>
      </c>
      <c r="B19" s="13">
        <v>9</v>
      </c>
      <c r="C19" s="14">
        <v>13</v>
      </c>
      <c r="D19" s="15">
        <v>17</v>
      </c>
      <c r="I19" s="247">
        <v>14</v>
      </c>
      <c r="J19" s="511">
        <v>35</v>
      </c>
      <c r="K19" s="242">
        <v>5</v>
      </c>
      <c r="L19" s="240">
        <v>11</v>
      </c>
      <c r="M19" s="396">
        <v>29</v>
      </c>
    </row>
    <row r="20" spans="1:13" ht="12.75">
      <c r="A20" s="16">
        <v>21</v>
      </c>
      <c r="B20" s="18">
        <v>25</v>
      </c>
      <c r="C20" s="19">
        <v>29</v>
      </c>
      <c r="D20" s="10">
        <v>1</v>
      </c>
      <c r="I20" s="244">
        <v>17</v>
      </c>
      <c r="J20" s="242">
        <v>4</v>
      </c>
      <c r="K20" s="240">
        <v>10</v>
      </c>
      <c r="L20" s="244">
        <v>17</v>
      </c>
      <c r="M20" s="511">
        <v>36</v>
      </c>
    </row>
    <row r="21" spans="1:13" ht="12.75">
      <c r="A21"/>
      <c r="B21"/>
      <c r="C21"/>
      <c r="D21"/>
      <c r="I21" s="246">
        <v>20</v>
      </c>
      <c r="J21" s="243">
        <v>8</v>
      </c>
      <c r="K21" s="247">
        <v>15</v>
      </c>
      <c r="L21" s="245">
        <v>23</v>
      </c>
      <c r="M21" s="243">
        <v>7</v>
      </c>
    </row>
    <row r="22" spans="1:13" ht="12.75">
      <c r="A22" s="17">
        <v>23</v>
      </c>
      <c r="B22" s="19">
        <v>28</v>
      </c>
      <c r="C22" s="397">
        <v>33</v>
      </c>
      <c r="D22" s="10">
        <v>2</v>
      </c>
      <c r="I22" s="245">
        <v>23</v>
      </c>
      <c r="J22" s="240">
        <v>12</v>
      </c>
      <c r="K22" s="246">
        <v>20</v>
      </c>
      <c r="L22" s="396">
        <v>29</v>
      </c>
      <c r="M22" s="247">
        <v>14</v>
      </c>
    </row>
    <row r="23" spans="1:13" ht="12.75">
      <c r="A23" s="13">
        <v>7</v>
      </c>
      <c r="B23" s="12">
        <v>12</v>
      </c>
      <c r="C23" s="15">
        <v>17</v>
      </c>
      <c r="D23" s="17">
        <v>22</v>
      </c>
      <c r="I23" s="248">
        <v>26</v>
      </c>
      <c r="J23" s="244">
        <v>16</v>
      </c>
      <c r="K23" s="248">
        <v>25</v>
      </c>
      <c r="L23" s="511">
        <v>35</v>
      </c>
      <c r="M23" s="246">
        <v>21</v>
      </c>
    </row>
    <row r="24" spans="1:13" ht="12.75">
      <c r="A24" s="18">
        <v>27</v>
      </c>
      <c r="B24" s="397">
        <v>32</v>
      </c>
      <c r="C24" s="10">
        <v>1</v>
      </c>
      <c r="D24" s="11">
        <v>6</v>
      </c>
      <c r="I24" s="396">
        <v>29</v>
      </c>
      <c r="J24" s="246">
        <v>20</v>
      </c>
      <c r="K24" s="396">
        <v>30</v>
      </c>
      <c r="L24" s="242">
        <v>6</v>
      </c>
      <c r="M24" s="396">
        <v>28</v>
      </c>
    </row>
    <row r="25" spans="1:13" ht="12.75">
      <c r="A25" s="12">
        <v>11</v>
      </c>
      <c r="B25" s="15">
        <v>16</v>
      </c>
      <c r="C25" s="16">
        <v>21</v>
      </c>
      <c r="D25" s="18">
        <v>26</v>
      </c>
      <c r="I25" s="398">
        <v>32</v>
      </c>
      <c r="J25" s="245">
        <v>24</v>
      </c>
      <c r="K25" s="511">
        <v>35</v>
      </c>
      <c r="L25" s="240">
        <v>12</v>
      </c>
      <c r="M25" s="511">
        <v>35</v>
      </c>
    </row>
    <row r="26" spans="1:13" ht="12.75">
      <c r="A26" s="397">
        <v>31</v>
      </c>
      <c r="B26" s="29">
        <v>36</v>
      </c>
      <c r="C26" s="11">
        <v>5</v>
      </c>
      <c r="D26" s="12">
        <v>10</v>
      </c>
      <c r="I26" s="511">
        <v>35</v>
      </c>
      <c r="J26" s="396">
        <v>28</v>
      </c>
      <c r="K26" s="242">
        <v>4</v>
      </c>
      <c r="L26" s="244">
        <v>18</v>
      </c>
      <c r="M26" s="242">
        <v>6</v>
      </c>
    </row>
    <row r="27" spans="1:13" ht="12.75">
      <c r="A27" s="14">
        <v>15</v>
      </c>
      <c r="B27" s="16">
        <v>20</v>
      </c>
      <c r="C27" s="18">
        <v>25</v>
      </c>
      <c r="D27" s="19">
        <v>30</v>
      </c>
      <c r="I27" s="241">
        <v>3</v>
      </c>
      <c r="J27" s="398">
        <v>32</v>
      </c>
      <c r="K27" s="243">
        <v>9</v>
      </c>
      <c r="L27" s="245">
        <v>24</v>
      </c>
      <c r="M27" s="246">
        <v>19</v>
      </c>
    </row>
    <row r="28" spans="1:13" ht="12.75">
      <c r="A28" s="29">
        <v>35</v>
      </c>
      <c r="B28" s="11">
        <v>4</v>
      </c>
      <c r="C28" s="13">
        <v>9</v>
      </c>
      <c r="D28" s="14">
        <v>14</v>
      </c>
      <c r="I28" s="242">
        <v>6</v>
      </c>
      <c r="J28" s="511">
        <v>36</v>
      </c>
      <c r="K28" s="247">
        <v>14</v>
      </c>
      <c r="L28" s="396">
        <v>30</v>
      </c>
      <c r="M28" s="248">
        <v>26</v>
      </c>
    </row>
    <row r="29" spans="1:13" ht="12.75">
      <c r="A29" s="16">
        <v>19</v>
      </c>
      <c r="B29" s="17">
        <v>24</v>
      </c>
      <c r="C29" s="19">
        <v>29</v>
      </c>
      <c r="D29" s="29">
        <v>34</v>
      </c>
      <c r="I29" s="243">
        <v>9</v>
      </c>
      <c r="J29" s="242">
        <v>5</v>
      </c>
      <c r="K29" s="246">
        <v>19</v>
      </c>
      <c r="L29" s="511">
        <v>36</v>
      </c>
      <c r="M29" s="398">
        <v>33</v>
      </c>
    </row>
    <row r="30" spans="1:13" ht="12.75">
      <c r="A30" s="10">
        <v>3</v>
      </c>
      <c r="B30" s="13">
        <v>8</v>
      </c>
      <c r="C30" s="14">
        <v>13</v>
      </c>
      <c r="D30" s="15">
        <v>18</v>
      </c>
      <c r="I30" s="240">
        <v>12</v>
      </c>
      <c r="J30" s="243">
        <v>9</v>
      </c>
      <c r="K30" s="245">
        <v>24</v>
      </c>
      <c r="L30" s="243">
        <v>7</v>
      </c>
      <c r="M30" s="242">
        <v>4</v>
      </c>
    </row>
    <row r="31" spans="1:13" ht="12.75">
      <c r="A31"/>
      <c r="B31"/>
      <c r="C31"/>
      <c r="D31"/>
      <c r="I31" s="247">
        <v>15</v>
      </c>
      <c r="J31" s="247">
        <v>13</v>
      </c>
      <c r="K31" s="396">
        <v>29</v>
      </c>
      <c r="L31" s="247">
        <v>13</v>
      </c>
      <c r="M31" s="240">
        <v>11</v>
      </c>
    </row>
    <row r="32" spans="1:13" ht="12.75">
      <c r="A32" s="13">
        <v>8</v>
      </c>
      <c r="B32" s="14">
        <v>14</v>
      </c>
      <c r="C32" s="16">
        <v>20</v>
      </c>
      <c r="D32" s="18">
        <v>26</v>
      </c>
      <c r="I32" s="244">
        <v>18</v>
      </c>
      <c r="J32" s="244">
        <v>17</v>
      </c>
      <c r="K32" s="511">
        <v>34</v>
      </c>
      <c r="L32" s="246">
        <v>19</v>
      </c>
      <c r="M32" s="246">
        <v>20</v>
      </c>
    </row>
    <row r="33" spans="1:13" ht="12.75">
      <c r="A33" s="397">
        <v>32</v>
      </c>
      <c r="B33" s="10">
        <v>3</v>
      </c>
      <c r="C33" s="13">
        <v>9</v>
      </c>
      <c r="D33" s="14">
        <v>15</v>
      </c>
      <c r="I33" s="246">
        <v>21</v>
      </c>
      <c r="J33" s="246">
        <v>21</v>
      </c>
      <c r="K33" s="241">
        <v>3</v>
      </c>
      <c r="L33" s="248">
        <v>25</v>
      </c>
      <c r="M33" s="248">
        <v>27</v>
      </c>
    </row>
    <row r="34" spans="1:13" ht="12.75">
      <c r="A34" s="16">
        <v>21</v>
      </c>
      <c r="B34" s="18">
        <v>27</v>
      </c>
      <c r="C34" s="397">
        <v>33</v>
      </c>
      <c r="D34" s="11">
        <v>4</v>
      </c>
      <c r="I34" s="245">
        <v>24</v>
      </c>
      <c r="J34" s="248">
        <v>25</v>
      </c>
      <c r="K34" s="243">
        <v>8</v>
      </c>
      <c r="L34" s="398">
        <v>31</v>
      </c>
      <c r="M34" s="511">
        <v>34</v>
      </c>
    </row>
    <row r="35" spans="1:13" ht="12.75">
      <c r="A35" s="12">
        <v>10</v>
      </c>
      <c r="B35" s="15">
        <v>16</v>
      </c>
      <c r="C35" s="17">
        <v>22</v>
      </c>
      <c r="D35" s="19">
        <v>28</v>
      </c>
      <c r="I35" s="248">
        <v>27</v>
      </c>
      <c r="J35" s="396">
        <v>29</v>
      </c>
      <c r="K35" s="247">
        <v>13</v>
      </c>
      <c r="L35" s="241">
        <v>1</v>
      </c>
      <c r="M35" s="242">
        <v>5</v>
      </c>
    </row>
    <row r="36" spans="1:13" ht="12.75">
      <c r="A36" s="29">
        <v>34</v>
      </c>
      <c r="B36" s="11">
        <v>5</v>
      </c>
      <c r="C36" s="12">
        <v>11</v>
      </c>
      <c r="D36" s="15">
        <v>17</v>
      </c>
      <c r="I36" s="396">
        <v>30</v>
      </c>
      <c r="J36" s="241">
        <v>1</v>
      </c>
      <c r="K36" s="244">
        <v>18</v>
      </c>
      <c r="L36" s="241">
        <v>2</v>
      </c>
      <c r="M36" s="240">
        <v>12</v>
      </c>
    </row>
    <row r="37" spans="1:4" ht="12.75">
      <c r="A37" s="17">
        <v>23</v>
      </c>
      <c r="B37" s="19">
        <v>29</v>
      </c>
      <c r="C37" s="29">
        <v>35</v>
      </c>
      <c r="D37" s="11">
        <v>6</v>
      </c>
    </row>
    <row r="38" spans="1:4" ht="12.75">
      <c r="A38" s="34">
        <v>12</v>
      </c>
      <c r="B38" s="40">
        <v>18</v>
      </c>
      <c r="C38" s="37">
        <v>24</v>
      </c>
      <c r="D38" s="188">
        <v>30</v>
      </c>
    </row>
    <row r="39" spans="1:4" ht="12.75">
      <c r="A39" s="512">
        <v>36</v>
      </c>
      <c r="B39" s="35">
        <v>7</v>
      </c>
      <c r="C39" s="41">
        <v>13</v>
      </c>
      <c r="D39" s="38">
        <v>19</v>
      </c>
    </row>
    <row r="40" spans="1:4" ht="12.75">
      <c r="A40" s="187">
        <v>25</v>
      </c>
      <c r="B40" s="399">
        <v>31</v>
      </c>
      <c r="C40" s="39">
        <v>1</v>
      </c>
      <c r="D40" s="39">
        <v>2</v>
      </c>
    </row>
    <row r="41" spans="1:4" ht="12.75">
      <c r="A41" s="40">
        <v>18</v>
      </c>
      <c r="B41" s="187">
        <v>25</v>
      </c>
      <c r="C41" s="399">
        <v>32</v>
      </c>
      <c r="D41" s="35">
        <v>7</v>
      </c>
    </row>
    <row r="42" spans="1:4" ht="12.75">
      <c r="A42" s="41">
        <v>13</v>
      </c>
      <c r="B42" s="40">
        <v>18</v>
      </c>
      <c r="C42" s="187">
        <v>25</v>
      </c>
      <c r="D42" s="399">
        <v>32</v>
      </c>
    </row>
    <row r="43" spans="1:4" ht="12.75">
      <c r="A43" s="39">
        <v>3</v>
      </c>
      <c r="B43" s="34">
        <v>10</v>
      </c>
      <c r="C43" s="40">
        <v>17</v>
      </c>
      <c r="D43" s="37">
        <v>24</v>
      </c>
    </row>
    <row r="44" spans="1:4" ht="12.75">
      <c r="A44" s="399">
        <v>31</v>
      </c>
      <c r="B44" s="39">
        <v>2</v>
      </c>
      <c r="C44" s="35">
        <v>9</v>
      </c>
      <c r="D44" s="40">
        <v>16</v>
      </c>
    </row>
    <row r="45" spans="1:4" ht="12.75">
      <c r="A45" s="37">
        <v>23</v>
      </c>
      <c r="B45" s="188">
        <v>30</v>
      </c>
      <c r="C45" s="39">
        <v>1</v>
      </c>
      <c r="D45" s="35">
        <v>8</v>
      </c>
    </row>
    <row r="46" spans="1:4" ht="12.75">
      <c r="A46" s="41">
        <v>15</v>
      </c>
      <c r="B46" s="37">
        <v>22</v>
      </c>
      <c r="C46" s="188">
        <v>29</v>
      </c>
      <c r="D46" s="512">
        <v>36</v>
      </c>
    </row>
    <row r="47" spans="1:4" ht="12.75">
      <c r="A47" s="35">
        <v>7</v>
      </c>
      <c r="B47" s="41">
        <v>14</v>
      </c>
      <c r="C47" s="38">
        <v>21</v>
      </c>
      <c r="D47" s="188">
        <v>28</v>
      </c>
    </row>
    <row r="48" spans="1:4" ht="12.75">
      <c r="A48" s="512">
        <v>35</v>
      </c>
      <c r="B48" s="36">
        <v>6</v>
      </c>
      <c r="C48" s="38">
        <v>19</v>
      </c>
      <c r="D48" s="187">
        <v>26</v>
      </c>
    </row>
    <row r="49" spans="1:4" ht="12.75">
      <c r="A49" s="399">
        <v>33</v>
      </c>
      <c r="B49" s="36">
        <v>4</v>
      </c>
      <c r="C49" s="34">
        <v>11</v>
      </c>
      <c r="D49" s="38">
        <v>20</v>
      </c>
    </row>
    <row r="50" spans="1:4" ht="12.75">
      <c r="A50" s="187">
        <v>27</v>
      </c>
      <c r="B50" s="512">
        <v>34</v>
      </c>
      <c r="C50" s="36">
        <v>5</v>
      </c>
      <c r="D50" s="34">
        <v>12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BH85"/>
  <sheetViews>
    <sheetView tabSelected="1" zoomScale="90" zoomScaleNormal="90" workbookViewId="0" topLeftCell="A1">
      <selection activeCell="L1" sqref="L1"/>
    </sheetView>
  </sheetViews>
  <sheetFormatPr defaultColWidth="11.421875" defaultRowHeight="12.75"/>
  <cols>
    <col min="1" max="1" width="2.140625" style="0" customWidth="1"/>
    <col min="2" max="2" width="28.8515625" style="7" customWidth="1"/>
    <col min="3" max="5" width="6.7109375" style="1" customWidth="1"/>
    <col min="6" max="6" width="4.140625" style="1" customWidth="1"/>
    <col min="7" max="7" width="19.28125" style="44" bestFit="1" customWidth="1"/>
    <col min="8" max="9" width="26.7109375" style="44" bestFit="1" customWidth="1"/>
    <col min="10" max="10" width="26.8515625" style="44" bestFit="1" customWidth="1"/>
    <col min="11" max="11" width="4.00390625" style="0" customWidth="1"/>
    <col min="12" max="12" width="5.8515625" style="9" customWidth="1"/>
    <col min="13" max="13" width="4.57421875" style="9" customWidth="1"/>
    <col min="14" max="14" width="26.7109375" style="157" bestFit="1" customWidth="1"/>
    <col min="15" max="15" width="17.57421875" style="9" bestFit="1" customWidth="1"/>
    <col min="16" max="16" width="7.57421875" style="9" bestFit="1" customWidth="1"/>
    <col min="17" max="17" width="8.140625" style="9" customWidth="1"/>
    <col min="18" max="18" width="4.00390625" style="9" customWidth="1"/>
    <col min="19" max="19" width="9.140625" style="9" customWidth="1"/>
    <col min="20" max="20" width="4.00390625" style="9" customWidth="1"/>
    <col min="21" max="21" width="3.00390625" style="49" customWidth="1"/>
    <col min="22" max="22" width="5.8515625" style="9" customWidth="1"/>
    <col min="23" max="23" width="4.57421875" style="9" customWidth="1"/>
    <col min="24" max="24" width="26.7109375" style="49" bestFit="1" customWidth="1"/>
    <col min="25" max="25" width="17.57421875" style="9" bestFit="1" customWidth="1"/>
    <col min="26" max="26" width="8.57421875" style="9" bestFit="1" customWidth="1"/>
    <col min="27" max="27" width="8.140625" style="9" customWidth="1"/>
    <col min="28" max="28" width="4.00390625" style="9" customWidth="1"/>
    <col min="29" max="29" width="9.140625" style="9" customWidth="1"/>
    <col min="30" max="30" width="4.00390625" style="9" customWidth="1"/>
    <col min="31" max="31" width="4.7109375" style="49" customWidth="1"/>
    <col min="32" max="32" width="5.57421875" style="9" customWidth="1"/>
    <col min="33" max="33" width="4.28125" style="9" customWidth="1"/>
    <col min="34" max="34" width="26.7109375" style="49" bestFit="1" customWidth="1"/>
    <col min="35" max="35" width="17.57421875" style="9" bestFit="1" customWidth="1"/>
    <col min="36" max="36" width="7.28125" style="9" bestFit="1" customWidth="1"/>
    <col min="37" max="37" width="8.140625" style="9" customWidth="1"/>
    <col min="38" max="38" width="4.00390625" style="9" customWidth="1"/>
    <col min="39" max="39" width="9.140625" style="9" customWidth="1"/>
    <col min="40" max="40" width="4.00390625" style="9" customWidth="1"/>
    <col min="41" max="41" width="4.00390625" style="49" customWidth="1"/>
    <col min="42" max="42" width="5.57421875" style="49" hidden="1" customWidth="1"/>
    <col min="43" max="43" width="4.28125" style="49" hidden="1" customWidth="1"/>
    <col min="44" max="44" width="26.7109375" style="49" hidden="1" customWidth="1"/>
    <col min="45" max="45" width="17.57421875" style="49" hidden="1" customWidth="1"/>
    <col min="46" max="46" width="7.28125" style="49" hidden="1" customWidth="1"/>
    <col min="47" max="47" width="8.140625" style="49" hidden="1" customWidth="1"/>
    <col min="48" max="48" width="4.00390625" style="49" hidden="1" customWidth="1"/>
    <col min="49" max="49" width="9.140625" style="49" hidden="1" customWidth="1"/>
    <col min="50" max="50" width="4.00390625" style="49" hidden="1" customWidth="1"/>
    <col min="51" max="51" width="4.28125" style="49" hidden="1" customWidth="1"/>
    <col min="52" max="52" width="5.57421875" style="49" hidden="1" customWidth="1"/>
    <col min="53" max="53" width="4.28125" style="49" hidden="1" customWidth="1"/>
    <col min="54" max="54" width="26.7109375" style="49" hidden="1" customWidth="1"/>
    <col min="55" max="55" width="17.57421875" style="49" hidden="1" customWidth="1"/>
    <col min="56" max="56" width="7.28125" style="49" hidden="1" customWidth="1"/>
    <col min="57" max="57" width="8.140625" style="49" hidden="1" customWidth="1"/>
    <col min="58" max="58" width="4.00390625" style="49" hidden="1" customWidth="1"/>
    <col min="59" max="59" width="9.140625" style="49" hidden="1" customWidth="1"/>
    <col min="60" max="60" width="4.00390625" style="49" hidden="1" customWidth="1"/>
  </cols>
  <sheetData>
    <row r="1" spans="2:60" ht="19.5" customHeight="1" thickBot="1">
      <c r="B1" s="157" t="s">
        <v>93</v>
      </c>
      <c r="D1" s="7"/>
      <c r="G1" s="140"/>
      <c r="H1" s="156" t="s">
        <v>86</v>
      </c>
      <c r="I1" s="140"/>
      <c r="J1" s="140"/>
      <c r="L1" s="150"/>
      <c r="M1" s="82"/>
      <c r="N1" s="148" t="s">
        <v>25</v>
      </c>
      <c r="O1" s="7"/>
      <c r="Q1" s="9" t="s">
        <v>96</v>
      </c>
      <c r="R1" s="7">
        <v>6</v>
      </c>
      <c r="S1" s="7"/>
      <c r="T1" s="7"/>
      <c r="U1" s="7"/>
      <c r="V1" s="150"/>
      <c r="W1" s="82"/>
      <c r="X1" s="148" t="s">
        <v>26</v>
      </c>
      <c r="Y1" s="150"/>
      <c r="Z1" s="150"/>
      <c r="AA1" s="150"/>
      <c r="AB1" s="150"/>
      <c r="AC1" s="150"/>
      <c r="AD1" s="150"/>
      <c r="AE1" s="7"/>
      <c r="AF1" s="7"/>
      <c r="AG1" s="82"/>
      <c r="AH1" s="148" t="s">
        <v>32</v>
      </c>
      <c r="AI1" s="7"/>
      <c r="AJ1" s="7"/>
      <c r="AK1" s="7"/>
      <c r="AL1" s="7"/>
      <c r="AM1" s="7"/>
      <c r="AN1" s="7"/>
      <c r="AP1" s="7"/>
      <c r="AQ1" s="82"/>
      <c r="AR1" s="148" t="s">
        <v>33</v>
      </c>
      <c r="AS1" s="7"/>
      <c r="AT1" s="7"/>
      <c r="AU1" s="7"/>
      <c r="AV1" s="7"/>
      <c r="AW1" s="7"/>
      <c r="AX1" s="7"/>
      <c r="AZ1" s="7"/>
      <c r="BA1" s="82"/>
      <c r="BB1" s="148" t="s">
        <v>35</v>
      </c>
      <c r="BC1" s="7"/>
      <c r="BD1" s="7"/>
      <c r="BE1" s="7"/>
      <c r="BF1" s="7"/>
      <c r="BG1" s="7"/>
      <c r="BH1" s="7"/>
    </row>
    <row r="2" spans="1:60" ht="13.5" thickBot="1">
      <c r="A2" s="1"/>
      <c r="B2" s="214" t="s">
        <v>29</v>
      </c>
      <c r="C2" s="214" t="s">
        <v>76</v>
      </c>
      <c r="D2" s="214" t="s">
        <v>77</v>
      </c>
      <c r="E2" s="229" t="s">
        <v>78</v>
      </c>
      <c r="F2" s="528"/>
      <c r="G2" s="373" t="s">
        <v>27</v>
      </c>
      <c r="H2" s="374" t="s">
        <v>28</v>
      </c>
      <c r="I2" s="374" t="s">
        <v>28</v>
      </c>
      <c r="J2" s="375" t="s">
        <v>28</v>
      </c>
      <c r="L2" s="372" t="s">
        <v>31</v>
      </c>
      <c r="M2" s="159" t="s">
        <v>30</v>
      </c>
      <c r="N2" s="179" t="s">
        <v>29</v>
      </c>
      <c r="O2" s="159" t="s">
        <v>34</v>
      </c>
      <c r="P2" s="159" t="s">
        <v>69</v>
      </c>
      <c r="Q2" s="752" t="s">
        <v>15</v>
      </c>
      <c r="R2" s="159"/>
      <c r="S2" s="752" t="s">
        <v>16</v>
      </c>
      <c r="T2" s="160"/>
      <c r="U2" s="149"/>
      <c r="V2" s="145" t="s">
        <v>31</v>
      </c>
      <c r="W2" s="146" t="s">
        <v>30</v>
      </c>
      <c r="X2" s="146" t="s">
        <v>29</v>
      </c>
      <c r="Y2" s="146" t="s">
        <v>34</v>
      </c>
      <c r="Z2" s="146" t="s">
        <v>69</v>
      </c>
      <c r="AA2" s="753" t="s">
        <v>15</v>
      </c>
      <c r="AB2" s="146"/>
      <c r="AC2" s="146" t="s">
        <v>16</v>
      </c>
      <c r="AD2" s="147"/>
      <c r="AE2" s="7"/>
      <c r="AF2" s="145" t="s">
        <v>31</v>
      </c>
      <c r="AG2" s="146" t="s">
        <v>30</v>
      </c>
      <c r="AH2" s="146" t="s">
        <v>29</v>
      </c>
      <c r="AI2" s="146" t="s">
        <v>34</v>
      </c>
      <c r="AJ2" s="146" t="s">
        <v>69</v>
      </c>
      <c r="AK2" s="753" t="s">
        <v>15</v>
      </c>
      <c r="AL2" s="146"/>
      <c r="AM2" s="146" t="s">
        <v>16</v>
      </c>
      <c r="AN2" s="147"/>
      <c r="AP2" s="158" t="s">
        <v>31</v>
      </c>
      <c r="AQ2" s="159" t="s">
        <v>30</v>
      </c>
      <c r="AR2" s="159" t="s">
        <v>29</v>
      </c>
      <c r="AS2" s="159" t="s">
        <v>34</v>
      </c>
      <c r="AT2" s="159" t="s">
        <v>69</v>
      </c>
      <c r="AU2" s="159" t="s">
        <v>15</v>
      </c>
      <c r="AV2" s="159"/>
      <c r="AW2" s="159" t="s">
        <v>16</v>
      </c>
      <c r="AX2" s="160"/>
      <c r="AZ2" s="145" t="s">
        <v>31</v>
      </c>
      <c r="BA2" s="146" t="s">
        <v>30</v>
      </c>
      <c r="BB2" s="146" t="s">
        <v>29</v>
      </c>
      <c r="BC2" s="146" t="s">
        <v>34</v>
      </c>
      <c r="BD2" s="146" t="s">
        <v>69</v>
      </c>
      <c r="BE2" s="146" t="s">
        <v>15</v>
      </c>
      <c r="BF2" s="146"/>
      <c r="BG2" s="146" t="s">
        <v>16</v>
      </c>
      <c r="BH2" s="147"/>
    </row>
    <row r="3" spans="1:60" ht="12.75">
      <c r="A3" s="368"/>
      <c r="B3" s="3" t="s">
        <v>150</v>
      </c>
      <c r="C3" s="3">
        <v>41020</v>
      </c>
      <c r="D3" s="3">
        <v>41070</v>
      </c>
      <c r="E3" s="394">
        <v>41130</v>
      </c>
      <c r="F3" s="529"/>
      <c r="G3" s="2" t="s">
        <v>204</v>
      </c>
      <c r="H3" s="3" t="s">
        <v>180</v>
      </c>
      <c r="I3" s="3" t="s">
        <v>205</v>
      </c>
      <c r="J3" s="3" t="s">
        <v>167</v>
      </c>
      <c r="K3" s="261"/>
      <c r="L3" s="161">
        <v>1</v>
      </c>
      <c r="M3" s="162">
        <v>8</v>
      </c>
      <c r="N3" s="180" t="s">
        <v>168</v>
      </c>
      <c r="O3" s="162" t="s">
        <v>187</v>
      </c>
      <c r="P3" s="779">
        <v>41200</v>
      </c>
      <c r="Q3" s="162">
        <v>1</v>
      </c>
      <c r="R3" s="521" t="s">
        <v>21</v>
      </c>
      <c r="S3" s="162">
        <v>1</v>
      </c>
      <c r="T3" s="518" t="s">
        <v>17</v>
      </c>
      <c r="U3" s="164"/>
      <c r="V3" s="161">
        <v>1</v>
      </c>
      <c r="W3" s="162">
        <v>2</v>
      </c>
      <c r="X3" s="163" t="s">
        <v>151</v>
      </c>
      <c r="Y3" s="162" t="s">
        <v>195</v>
      </c>
      <c r="Z3" s="780">
        <v>41060</v>
      </c>
      <c r="AA3" s="162">
        <v>1</v>
      </c>
      <c r="AB3" s="521" t="s">
        <v>21</v>
      </c>
      <c r="AC3" s="162">
        <v>1</v>
      </c>
      <c r="AD3" s="518" t="s">
        <v>17</v>
      </c>
      <c r="AF3" s="161">
        <v>1</v>
      </c>
      <c r="AG3" s="162">
        <v>22</v>
      </c>
      <c r="AH3" s="163" t="s">
        <v>199</v>
      </c>
      <c r="AI3" s="162" t="s">
        <v>200</v>
      </c>
      <c r="AJ3" s="780">
        <v>41180</v>
      </c>
      <c r="AK3" s="162">
        <v>1</v>
      </c>
      <c r="AL3" s="521" t="s">
        <v>21</v>
      </c>
      <c r="AM3" s="162">
        <v>1</v>
      </c>
      <c r="AN3" s="518" t="s">
        <v>17</v>
      </c>
      <c r="AP3" s="161">
        <v>1</v>
      </c>
      <c r="AQ3" s="162">
        <v>10</v>
      </c>
      <c r="AR3" s="163" t="s">
        <v>2</v>
      </c>
      <c r="AS3" s="163" t="s">
        <v>0</v>
      </c>
      <c r="AT3" s="780">
        <v>41140</v>
      </c>
      <c r="AU3" s="162">
        <v>1</v>
      </c>
      <c r="AV3" s="521" t="s">
        <v>21</v>
      </c>
      <c r="AW3" s="162">
        <v>1</v>
      </c>
      <c r="AX3" s="518" t="s">
        <v>17</v>
      </c>
      <c r="AY3" s="164"/>
      <c r="AZ3" s="237">
        <v>1</v>
      </c>
      <c r="BA3" s="163">
        <v>7</v>
      </c>
      <c r="BB3" s="163" t="s">
        <v>181</v>
      </c>
      <c r="BC3" s="163" t="s">
        <v>187</v>
      </c>
      <c r="BD3" s="163">
        <v>41200</v>
      </c>
      <c r="BE3" s="162">
        <v>1</v>
      </c>
      <c r="BF3" s="521" t="s">
        <v>21</v>
      </c>
      <c r="BG3" s="162">
        <v>1</v>
      </c>
      <c r="BH3" s="518" t="s">
        <v>17</v>
      </c>
    </row>
    <row r="4" spans="1:60" ht="12.75">
      <c r="A4" s="369"/>
      <c r="B4" s="3" t="s">
        <v>13</v>
      </c>
      <c r="C4" s="3">
        <v>41040</v>
      </c>
      <c r="D4" s="3"/>
      <c r="E4" s="394"/>
      <c r="F4" s="530"/>
      <c r="G4" s="394" t="s">
        <v>187</v>
      </c>
      <c r="H4" s="3" t="s">
        <v>181</v>
      </c>
      <c r="I4" s="3" t="s">
        <v>168</v>
      </c>
      <c r="J4" s="3" t="s">
        <v>12</v>
      </c>
      <c r="K4" s="263"/>
      <c r="L4" s="165">
        <v>2</v>
      </c>
      <c r="M4" s="166">
        <v>22</v>
      </c>
      <c r="N4" s="181" t="s">
        <v>199</v>
      </c>
      <c r="O4" s="166" t="s">
        <v>200</v>
      </c>
      <c r="P4" s="781">
        <v>41180</v>
      </c>
      <c r="Q4" s="166">
        <v>1</v>
      </c>
      <c r="R4" s="532" t="s">
        <v>22</v>
      </c>
      <c r="S4" s="166">
        <v>1</v>
      </c>
      <c r="T4" s="522" t="s">
        <v>18</v>
      </c>
      <c r="U4" s="164"/>
      <c r="V4" s="165">
        <v>2</v>
      </c>
      <c r="W4" s="166">
        <v>14</v>
      </c>
      <c r="X4" s="167" t="s">
        <v>167</v>
      </c>
      <c r="Y4" s="166" t="s">
        <v>204</v>
      </c>
      <c r="Z4" s="782">
        <v>41090</v>
      </c>
      <c r="AA4" s="166">
        <v>1</v>
      </c>
      <c r="AB4" s="532" t="s">
        <v>22</v>
      </c>
      <c r="AC4" s="166">
        <v>1</v>
      </c>
      <c r="AD4" s="522" t="s">
        <v>18</v>
      </c>
      <c r="AF4" s="165">
        <v>2</v>
      </c>
      <c r="AG4" s="166">
        <v>17</v>
      </c>
      <c r="AH4" s="167" t="s">
        <v>3</v>
      </c>
      <c r="AI4" s="166" t="s">
        <v>189</v>
      </c>
      <c r="AJ4" s="782">
        <v>41120</v>
      </c>
      <c r="AK4" s="166">
        <v>1</v>
      </c>
      <c r="AL4" s="532" t="s">
        <v>22</v>
      </c>
      <c r="AM4" s="166">
        <v>1</v>
      </c>
      <c r="AN4" s="522" t="s">
        <v>18</v>
      </c>
      <c r="AP4" s="165">
        <v>2</v>
      </c>
      <c r="AQ4" s="166">
        <v>8</v>
      </c>
      <c r="AR4" s="167" t="s">
        <v>168</v>
      </c>
      <c r="AS4" s="167" t="s">
        <v>187</v>
      </c>
      <c r="AT4" s="782">
        <v>41200</v>
      </c>
      <c r="AU4" s="166">
        <v>1</v>
      </c>
      <c r="AV4" s="532" t="s">
        <v>22</v>
      </c>
      <c r="AW4" s="166">
        <v>1</v>
      </c>
      <c r="AX4" s="522" t="s">
        <v>18</v>
      </c>
      <c r="AY4" s="164"/>
      <c r="AZ4" s="234">
        <v>2</v>
      </c>
      <c r="BA4" s="167">
        <v>22</v>
      </c>
      <c r="BB4" s="167" t="s">
        <v>199</v>
      </c>
      <c r="BC4" s="167" t="s">
        <v>200</v>
      </c>
      <c r="BD4" s="167">
        <v>41180</v>
      </c>
      <c r="BE4" s="166">
        <v>1</v>
      </c>
      <c r="BF4" s="532" t="s">
        <v>22</v>
      </c>
      <c r="BG4" s="166">
        <v>1</v>
      </c>
      <c r="BH4" s="522" t="s">
        <v>18</v>
      </c>
    </row>
    <row r="5" spans="1:60" ht="12.75">
      <c r="A5" s="369"/>
      <c r="B5" s="3" t="s">
        <v>165</v>
      </c>
      <c r="C5" s="3">
        <v>41060</v>
      </c>
      <c r="D5" s="3">
        <v>41160</v>
      </c>
      <c r="E5" s="394"/>
      <c r="F5" s="530"/>
      <c r="G5" s="2" t="s">
        <v>0</v>
      </c>
      <c r="H5" s="3" t="s">
        <v>2</v>
      </c>
      <c r="I5" s="3" t="s">
        <v>9</v>
      </c>
      <c r="J5" s="3" t="s">
        <v>14</v>
      </c>
      <c r="K5" s="263"/>
      <c r="L5" s="165">
        <v>3</v>
      </c>
      <c r="M5" s="166">
        <v>15</v>
      </c>
      <c r="N5" s="167" t="s">
        <v>205</v>
      </c>
      <c r="O5" s="166" t="s">
        <v>204</v>
      </c>
      <c r="P5" s="781">
        <v>41090</v>
      </c>
      <c r="Q5" s="166">
        <v>1</v>
      </c>
      <c r="R5" s="533" t="s">
        <v>23</v>
      </c>
      <c r="S5" s="166">
        <v>1</v>
      </c>
      <c r="T5" s="519" t="s">
        <v>19</v>
      </c>
      <c r="U5" s="164"/>
      <c r="V5" s="165">
        <v>3</v>
      </c>
      <c r="W5" s="166">
        <v>6</v>
      </c>
      <c r="X5" s="167" t="s">
        <v>7</v>
      </c>
      <c r="Y5" s="166" t="s">
        <v>188</v>
      </c>
      <c r="Z5" s="782">
        <v>41000</v>
      </c>
      <c r="AA5" s="166">
        <v>1</v>
      </c>
      <c r="AB5" s="533" t="s">
        <v>23</v>
      </c>
      <c r="AC5" s="166">
        <v>1</v>
      </c>
      <c r="AD5" s="519" t="s">
        <v>19</v>
      </c>
      <c r="AF5" s="165">
        <v>3</v>
      </c>
      <c r="AG5" s="166">
        <v>14</v>
      </c>
      <c r="AH5" s="167" t="s">
        <v>167</v>
      </c>
      <c r="AI5" s="166" t="s">
        <v>204</v>
      </c>
      <c r="AJ5" s="782">
        <v>41090</v>
      </c>
      <c r="AK5" s="166">
        <v>1</v>
      </c>
      <c r="AL5" s="533" t="s">
        <v>23</v>
      </c>
      <c r="AM5" s="166">
        <v>1</v>
      </c>
      <c r="AN5" s="519" t="s">
        <v>19</v>
      </c>
      <c r="AP5" s="165">
        <v>3</v>
      </c>
      <c r="AQ5" s="166">
        <v>14</v>
      </c>
      <c r="AR5" s="167" t="s">
        <v>167</v>
      </c>
      <c r="AS5" s="167" t="s">
        <v>204</v>
      </c>
      <c r="AT5" s="782">
        <v>41090</v>
      </c>
      <c r="AU5" s="166">
        <v>1</v>
      </c>
      <c r="AV5" s="533" t="s">
        <v>23</v>
      </c>
      <c r="AW5" s="166">
        <v>1</v>
      </c>
      <c r="AX5" s="519" t="s">
        <v>19</v>
      </c>
      <c r="AY5" s="164"/>
      <c r="AZ5" s="234">
        <v>3</v>
      </c>
      <c r="BA5" s="167">
        <v>21</v>
      </c>
      <c r="BB5" s="167" t="s">
        <v>1</v>
      </c>
      <c r="BC5" s="167" t="s">
        <v>194</v>
      </c>
      <c r="BD5" s="167">
        <v>41020</v>
      </c>
      <c r="BE5" s="166">
        <v>1</v>
      </c>
      <c r="BF5" s="533" t="s">
        <v>23</v>
      </c>
      <c r="BG5" s="166">
        <v>1</v>
      </c>
      <c r="BH5" s="519" t="s">
        <v>19</v>
      </c>
    </row>
    <row r="6" spans="1:60" ht="13.5" thickBot="1">
      <c r="A6" s="371"/>
      <c r="B6" s="3" t="s">
        <v>166</v>
      </c>
      <c r="C6" s="3">
        <v>41070</v>
      </c>
      <c r="D6" s="485"/>
      <c r="E6" s="394"/>
      <c r="F6" s="531"/>
      <c r="G6" s="2" t="s">
        <v>188</v>
      </c>
      <c r="H6" s="3" t="s">
        <v>4</v>
      </c>
      <c r="I6" s="3" t="s">
        <v>7</v>
      </c>
      <c r="J6" s="3" t="s">
        <v>152</v>
      </c>
      <c r="K6" s="376"/>
      <c r="L6" s="451">
        <v>4</v>
      </c>
      <c r="M6" s="452">
        <v>6</v>
      </c>
      <c r="N6" s="453" t="s">
        <v>7</v>
      </c>
      <c r="O6" s="452" t="s">
        <v>188</v>
      </c>
      <c r="P6" s="783">
        <v>41000</v>
      </c>
      <c r="Q6" s="452">
        <v>1</v>
      </c>
      <c r="R6" s="534" t="s">
        <v>24</v>
      </c>
      <c r="S6" s="168">
        <v>1</v>
      </c>
      <c r="T6" s="520" t="s">
        <v>20</v>
      </c>
      <c r="U6" s="164"/>
      <c r="V6" s="451">
        <v>4</v>
      </c>
      <c r="W6" s="452">
        <v>11</v>
      </c>
      <c r="X6" s="454" t="s">
        <v>9</v>
      </c>
      <c r="Y6" s="452" t="s">
        <v>0</v>
      </c>
      <c r="Z6" s="784">
        <v>72430</v>
      </c>
      <c r="AA6" s="452">
        <v>1</v>
      </c>
      <c r="AB6" s="534" t="s">
        <v>24</v>
      </c>
      <c r="AC6" s="168">
        <v>1</v>
      </c>
      <c r="AD6" s="520" t="s">
        <v>20</v>
      </c>
      <c r="AF6" s="451">
        <v>4</v>
      </c>
      <c r="AG6" s="452">
        <v>21</v>
      </c>
      <c r="AH6" s="454" t="s">
        <v>1</v>
      </c>
      <c r="AI6" s="452" t="s">
        <v>194</v>
      </c>
      <c r="AJ6" s="784">
        <v>41020</v>
      </c>
      <c r="AK6" s="452">
        <v>1</v>
      </c>
      <c r="AL6" s="534" t="s">
        <v>24</v>
      </c>
      <c r="AM6" s="168">
        <v>1</v>
      </c>
      <c r="AN6" s="520" t="s">
        <v>20</v>
      </c>
      <c r="AP6" s="451">
        <v>4</v>
      </c>
      <c r="AQ6" s="452">
        <v>1</v>
      </c>
      <c r="AR6" s="454" t="s">
        <v>165</v>
      </c>
      <c r="AS6" s="454" t="s">
        <v>195</v>
      </c>
      <c r="AT6" s="784">
        <v>41060</v>
      </c>
      <c r="AU6" s="452">
        <v>1</v>
      </c>
      <c r="AV6" s="534" t="s">
        <v>24</v>
      </c>
      <c r="AW6" s="168">
        <v>1</v>
      </c>
      <c r="AX6" s="520" t="s">
        <v>20</v>
      </c>
      <c r="AY6" s="164"/>
      <c r="AZ6" s="455">
        <v>4</v>
      </c>
      <c r="BA6" s="454">
        <v>2</v>
      </c>
      <c r="BB6" s="454" t="s">
        <v>151</v>
      </c>
      <c r="BC6" s="454" t="s">
        <v>195</v>
      </c>
      <c r="BD6" s="454">
        <v>41060</v>
      </c>
      <c r="BE6" s="452">
        <v>1</v>
      </c>
      <c r="BF6" s="534" t="s">
        <v>24</v>
      </c>
      <c r="BG6" s="168">
        <v>1</v>
      </c>
      <c r="BH6" s="520" t="s">
        <v>20</v>
      </c>
    </row>
    <row r="7" spans="1:60" ht="12.75">
      <c r="A7" s="368"/>
      <c r="B7" s="3" t="s">
        <v>7</v>
      </c>
      <c r="C7" s="3">
        <v>41000</v>
      </c>
      <c r="D7" s="485">
        <v>41160</v>
      </c>
      <c r="E7" s="394"/>
      <c r="F7" s="529"/>
      <c r="G7" s="2" t="s">
        <v>189</v>
      </c>
      <c r="H7" s="3" t="s">
        <v>6</v>
      </c>
      <c r="I7" s="3" t="s">
        <v>3</v>
      </c>
      <c r="J7" s="3" t="s">
        <v>8</v>
      </c>
      <c r="K7" s="261"/>
      <c r="L7" s="172">
        <v>5</v>
      </c>
      <c r="M7" s="173">
        <v>16</v>
      </c>
      <c r="N7" s="182" t="s">
        <v>6</v>
      </c>
      <c r="O7" s="173" t="s">
        <v>189</v>
      </c>
      <c r="P7" s="785">
        <v>72230</v>
      </c>
      <c r="Q7" s="173">
        <v>1</v>
      </c>
      <c r="R7" s="178" t="s">
        <v>47</v>
      </c>
      <c r="S7" s="173">
        <v>2</v>
      </c>
      <c r="T7" s="527" t="s">
        <v>17</v>
      </c>
      <c r="U7" s="164"/>
      <c r="V7" s="172">
        <v>5</v>
      </c>
      <c r="W7" s="173">
        <v>8</v>
      </c>
      <c r="X7" s="171" t="s">
        <v>168</v>
      </c>
      <c r="Y7" s="173" t="s">
        <v>187</v>
      </c>
      <c r="Z7" s="786">
        <v>41200</v>
      </c>
      <c r="AA7" s="173">
        <v>1</v>
      </c>
      <c r="AB7" s="178" t="s">
        <v>47</v>
      </c>
      <c r="AC7" s="173">
        <v>2</v>
      </c>
      <c r="AD7" s="527" t="s">
        <v>17</v>
      </c>
      <c r="AF7" s="172">
        <v>5</v>
      </c>
      <c r="AG7" s="173">
        <v>8</v>
      </c>
      <c r="AH7" s="171" t="s">
        <v>168</v>
      </c>
      <c r="AI7" s="173" t="s">
        <v>187</v>
      </c>
      <c r="AJ7" s="786">
        <v>41200</v>
      </c>
      <c r="AK7" s="173">
        <v>1</v>
      </c>
      <c r="AL7" s="178" t="s">
        <v>47</v>
      </c>
      <c r="AM7" s="173">
        <v>2</v>
      </c>
      <c r="AN7" s="527" t="s">
        <v>17</v>
      </c>
      <c r="AP7" s="172">
        <v>5</v>
      </c>
      <c r="AQ7" s="173">
        <v>19</v>
      </c>
      <c r="AR7" s="171" t="s">
        <v>202</v>
      </c>
      <c r="AS7" s="171" t="s">
        <v>194</v>
      </c>
      <c r="AT7" s="786">
        <v>41150</v>
      </c>
      <c r="AU7" s="173">
        <v>1</v>
      </c>
      <c r="AV7" s="178" t="s">
        <v>47</v>
      </c>
      <c r="AW7" s="170">
        <v>2</v>
      </c>
      <c r="AX7" s="523" t="s">
        <v>17</v>
      </c>
      <c r="AY7" s="164"/>
      <c r="AZ7" s="236">
        <v>5</v>
      </c>
      <c r="BA7" s="171">
        <v>6</v>
      </c>
      <c r="BB7" s="171" t="s">
        <v>7</v>
      </c>
      <c r="BC7" s="171" t="s">
        <v>188</v>
      </c>
      <c r="BD7" s="171">
        <v>41000</v>
      </c>
      <c r="BE7" s="173">
        <v>1</v>
      </c>
      <c r="BF7" s="178" t="s">
        <v>47</v>
      </c>
      <c r="BG7" s="173">
        <v>2</v>
      </c>
      <c r="BH7" s="527" t="s">
        <v>17</v>
      </c>
    </row>
    <row r="8" spans="1:60" ht="13.5" thickBot="1">
      <c r="A8" s="369"/>
      <c r="B8" s="3" t="s">
        <v>151</v>
      </c>
      <c r="C8" s="3">
        <v>41060</v>
      </c>
      <c r="D8" s="485">
        <v>41040</v>
      </c>
      <c r="E8" s="394">
        <v>41090</v>
      </c>
      <c r="F8" s="530"/>
      <c r="G8" s="2" t="s">
        <v>194</v>
      </c>
      <c r="H8" s="3" t="s">
        <v>150</v>
      </c>
      <c r="I8" s="3" t="s">
        <v>1</v>
      </c>
      <c r="J8" s="3" t="s">
        <v>202</v>
      </c>
      <c r="K8" s="263"/>
      <c r="L8" s="176">
        <v>6</v>
      </c>
      <c r="M8" s="168">
        <v>3</v>
      </c>
      <c r="N8" s="183" t="s">
        <v>10</v>
      </c>
      <c r="O8" s="168" t="s">
        <v>195</v>
      </c>
      <c r="P8" s="787">
        <v>41060</v>
      </c>
      <c r="Q8" s="168">
        <v>1</v>
      </c>
      <c r="R8" s="535" t="s">
        <v>111</v>
      </c>
      <c r="S8" s="166">
        <v>2</v>
      </c>
      <c r="T8" s="522" t="s">
        <v>18</v>
      </c>
      <c r="U8" s="164"/>
      <c r="V8" s="176">
        <v>6</v>
      </c>
      <c r="W8" s="168">
        <v>18</v>
      </c>
      <c r="X8" s="169" t="s">
        <v>8</v>
      </c>
      <c r="Y8" s="168" t="s">
        <v>189</v>
      </c>
      <c r="Z8" s="788">
        <v>41120</v>
      </c>
      <c r="AA8" s="168">
        <v>1</v>
      </c>
      <c r="AB8" s="535" t="s">
        <v>111</v>
      </c>
      <c r="AC8" s="166">
        <v>2</v>
      </c>
      <c r="AD8" s="522" t="s">
        <v>18</v>
      </c>
      <c r="AF8" s="176">
        <v>6</v>
      </c>
      <c r="AG8" s="168">
        <v>2</v>
      </c>
      <c r="AH8" s="169" t="s">
        <v>151</v>
      </c>
      <c r="AI8" s="168" t="s">
        <v>195</v>
      </c>
      <c r="AJ8" s="788">
        <v>41060</v>
      </c>
      <c r="AK8" s="168">
        <v>1</v>
      </c>
      <c r="AL8" s="535" t="s">
        <v>111</v>
      </c>
      <c r="AM8" s="166">
        <v>2</v>
      </c>
      <c r="AN8" s="522" t="s">
        <v>18</v>
      </c>
      <c r="AP8" s="176">
        <v>6</v>
      </c>
      <c r="AQ8" s="168">
        <v>22</v>
      </c>
      <c r="AR8" s="169" t="s">
        <v>199</v>
      </c>
      <c r="AS8" s="169" t="s">
        <v>200</v>
      </c>
      <c r="AT8" s="788">
        <v>41180</v>
      </c>
      <c r="AU8" s="168">
        <v>1</v>
      </c>
      <c r="AV8" s="535" t="s">
        <v>111</v>
      </c>
      <c r="AW8" s="174">
        <v>2</v>
      </c>
      <c r="AX8" s="524" t="s">
        <v>18</v>
      </c>
      <c r="AY8" s="164"/>
      <c r="AZ8" s="235">
        <v>6</v>
      </c>
      <c r="BA8" s="169">
        <v>11</v>
      </c>
      <c r="BB8" s="169" t="s">
        <v>9</v>
      </c>
      <c r="BC8" s="169" t="s">
        <v>0</v>
      </c>
      <c r="BD8" s="169">
        <v>72430</v>
      </c>
      <c r="BE8" s="168">
        <v>1</v>
      </c>
      <c r="BF8" s="535" t="s">
        <v>111</v>
      </c>
      <c r="BG8" s="166">
        <v>2</v>
      </c>
      <c r="BH8" s="522" t="s">
        <v>18</v>
      </c>
    </row>
    <row r="9" spans="1:60" ht="12.75">
      <c r="A9" s="370"/>
      <c r="B9" s="3" t="s">
        <v>167</v>
      </c>
      <c r="C9" s="3">
        <v>41090</v>
      </c>
      <c r="D9" s="485">
        <v>41060</v>
      </c>
      <c r="E9" s="394"/>
      <c r="F9" s="530"/>
      <c r="G9" s="751" t="s">
        <v>195</v>
      </c>
      <c r="H9" s="3" t="s">
        <v>10</v>
      </c>
      <c r="I9" s="3" t="s">
        <v>165</v>
      </c>
      <c r="J9" s="3" t="s">
        <v>151</v>
      </c>
      <c r="K9" s="263"/>
      <c r="L9" s="172">
        <v>7</v>
      </c>
      <c r="M9" s="173">
        <v>21</v>
      </c>
      <c r="N9" s="182" t="s">
        <v>1</v>
      </c>
      <c r="O9" s="173" t="s">
        <v>194</v>
      </c>
      <c r="P9" s="785">
        <v>41020</v>
      </c>
      <c r="Q9" s="173">
        <v>2</v>
      </c>
      <c r="R9" s="536" t="s">
        <v>21</v>
      </c>
      <c r="S9" s="166">
        <v>2</v>
      </c>
      <c r="T9" s="519" t="s">
        <v>19</v>
      </c>
      <c r="U9" s="164"/>
      <c r="V9" s="172">
        <v>7</v>
      </c>
      <c r="W9" s="173">
        <v>4</v>
      </c>
      <c r="X9" s="171" t="s">
        <v>152</v>
      </c>
      <c r="Y9" s="173" t="s">
        <v>188</v>
      </c>
      <c r="Z9" s="786">
        <v>41170</v>
      </c>
      <c r="AA9" s="173">
        <v>2</v>
      </c>
      <c r="AB9" s="536" t="s">
        <v>21</v>
      </c>
      <c r="AC9" s="166">
        <v>2</v>
      </c>
      <c r="AD9" s="519" t="s">
        <v>19</v>
      </c>
      <c r="AF9" s="172">
        <v>7</v>
      </c>
      <c r="AG9" s="173">
        <v>13</v>
      </c>
      <c r="AH9" s="182" t="s">
        <v>180</v>
      </c>
      <c r="AI9" s="173" t="s">
        <v>204</v>
      </c>
      <c r="AJ9" s="786">
        <v>41090</v>
      </c>
      <c r="AK9" s="173">
        <v>2</v>
      </c>
      <c r="AL9" s="536" t="s">
        <v>21</v>
      </c>
      <c r="AM9" s="166">
        <v>2</v>
      </c>
      <c r="AN9" s="519" t="s">
        <v>19</v>
      </c>
      <c r="AP9" s="172">
        <v>7</v>
      </c>
      <c r="AQ9" s="173">
        <v>4</v>
      </c>
      <c r="AR9" s="171" t="s">
        <v>152</v>
      </c>
      <c r="AS9" s="171" t="s">
        <v>188</v>
      </c>
      <c r="AT9" s="786">
        <v>41170</v>
      </c>
      <c r="AU9" s="173">
        <v>2</v>
      </c>
      <c r="AV9" s="536" t="s">
        <v>21</v>
      </c>
      <c r="AW9" s="174">
        <v>2</v>
      </c>
      <c r="AX9" s="525" t="s">
        <v>19</v>
      </c>
      <c r="AY9" s="164"/>
      <c r="AZ9" s="236">
        <v>7</v>
      </c>
      <c r="BA9" s="171">
        <v>1</v>
      </c>
      <c r="BB9" s="171" t="s">
        <v>165</v>
      </c>
      <c r="BC9" s="171" t="s">
        <v>195</v>
      </c>
      <c r="BD9" s="171">
        <v>41060</v>
      </c>
      <c r="BE9" s="173">
        <v>2</v>
      </c>
      <c r="BF9" s="536" t="s">
        <v>21</v>
      </c>
      <c r="BG9" s="166">
        <v>2</v>
      </c>
      <c r="BH9" s="519" t="s">
        <v>19</v>
      </c>
    </row>
    <row r="10" spans="1:60" ht="13.5" thickBot="1">
      <c r="A10" s="371"/>
      <c r="B10" s="3" t="s">
        <v>6</v>
      </c>
      <c r="C10" s="3">
        <v>72230</v>
      </c>
      <c r="D10" s="485">
        <v>72430</v>
      </c>
      <c r="E10" s="394"/>
      <c r="F10" s="531"/>
      <c r="G10" s="2" t="s">
        <v>200</v>
      </c>
      <c r="H10" s="3" t="s">
        <v>199</v>
      </c>
      <c r="I10" s="3"/>
      <c r="J10" s="43"/>
      <c r="K10" s="376"/>
      <c r="L10" s="451">
        <v>8</v>
      </c>
      <c r="M10" s="452">
        <v>24</v>
      </c>
      <c r="N10" s="453"/>
      <c r="O10" s="452"/>
      <c r="P10" s="783"/>
      <c r="Q10" s="452">
        <v>2</v>
      </c>
      <c r="R10" s="537" t="s">
        <v>22</v>
      </c>
      <c r="S10" s="168">
        <v>2</v>
      </c>
      <c r="T10" s="520" t="s">
        <v>20</v>
      </c>
      <c r="U10" s="164"/>
      <c r="V10" s="451">
        <v>8</v>
      </c>
      <c r="W10" s="452">
        <v>21</v>
      </c>
      <c r="X10" s="454" t="s">
        <v>1</v>
      </c>
      <c r="Y10" s="452" t="s">
        <v>194</v>
      </c>
      <c r="Z10" s="784">
        <v>41020</v>
      </c>
      <c r="AA10" s="452">
        <v>2</v>
      </c>
      <c r="AB10" s="537" t="s">
        <v>22</v>
      </c>
      <c r="AC10" s="168">
        <v>2</v>
      </c>
      <c r="AD10" s="520" t="s">
        <v>20</v>
      </c>
      <c r="AF10" s="451">
        <v>8</v>
      </c>
      <c r="AG10" s="452">
        <v>16</v>
      </c>
      <c r="AH10" s="454" t="s">
        <v>6</v>
      </c>
      <c r="AI10" s="452" t="s">
        <v>189</v>
      </c>
      <c r="AJ10" s="784">
        <v>72230</v>
      </c>
      <c r="AK10" s="452">
        <v>2</v>
      </c>
      <c r="AL10" s="537" t="s">
        <v>22</v>
      </c>
      <c r="AM10" s="168">
        <v>2</v>
      </c>
      <c r="AN10" s="520" t="s">
        <v>20</v>
      </c>
      <c r="AP10" s="451">
        <v>8</v>
      </c>
      <c r="AQ10" s="452">
        <v>2</v>
      </c>
      <c r="AR10" s="454" t="s">
        <v>151</v>
      </c>
      <c r="AS10" s="454" t="s">
        <v>195</v>
      </c>
      <c r="AT10" s="784">
        <v>41060</v>
      </c>
      <c r="AU10" s="452">
        <v>2</v>
      </c>
      <c r="AV10" s="537" t="s">
        <v>22</v>
      </c>
      <c r="AW10" s="175">
        <v>2</v>
      </c>
      <c r="AX10" s="526" t="s">
        <v>20</v>
      </c>
      <c r="AY10" s="164"/>
      <c r="AZ10" s="455">
        <v>8</v>
      </c>
      <c r="BA10" s="454">
        <v>19</v>
      </c>
      <c r="BB10" s="454" t="s">
        <v>202</v>
      </c>
      <c r="BC10" s="454" t="s">
        <v>194</v>
      </c>
      <c r="BD10" s="454">
        <v>41150</v>
      </c>
      <c r="BE10" s="452">
        <v>2</v>
      </c>
      <c r="BF10" s="537" t="s">
        <v>22</v>
      </c>
      <c r="BG10" s="168">
        <v>2</v>
      </c>
      <c r="BH10" s="520" t="s">
        <v>20</v>
      </c>
    </row>
    <row r="11" spans="1:60" ht="12.75">
      <c r="A11" s="368"/>
      <c r="B11" s="3" t="s">
        <v>5</v>
      </c>
      <c r="C11" s="3">
        <v>41040</v>
      </c>
      <c r="D11" s="485"/>
      <c r="E11" s="394"/>
      <c r="F11" s="368"/>
      <c r="G11" s="43"/>
      <c r="H11" s="3"/>
      <c r="I11" s="3"/>
      <c r="J11" s="3"/>
      <c r="K11" s="261"/>
      <c r="L11" s="172">
        <v>9</v>
      </c>
      <c r="M11" s="173">
        <v>5</v>
      </c>
      <c r="N11" s="182" t="s">
        <v>4</v>
      </c>
      <c r="O11" s="173" t="s">
        <v>188</v>
      </c>
      <c r="P11" s="785">
        <v>41170</v>
      </c>
      <c r="Q11" s="173">
        <v>2</v>
      </c>
      <c r="R11" s="538" t="s">
        <v>23</v>
      </c>
      <c r="S11" s="173">
        <v>3</v>
      </c>
      <c r="T11" s="527" t="s">
        <v>17</v>
      </c>
      <c r="U11" s="164"/>
      <c r="V11" s="172">
        <v>9</v>
      </c>
      <c r="W11" s="173">
        <v>22</v>
      </c>
      <c r="X11" s="171" t="s">
        <v>199</v>
      </c>
      <c r="Y11" s="173" t="s">
        <v>200</v>
      </c>
      <c r="Z11" s="786">
        <v>41180</v>
      </c>
      <c r="AA11" s="173">
        <v>2</v>
      </c>
      <c r="AB11" s="538" t="s">
        <v>23</v>
      </c>
      <c r="AC11" s="173">
        <v>3</v>
      </c>
      <c r="AD11" s="527" t="s">
        <v>17</v>
      </c>
      <c r="AF11" s="172">
        <v>9</v>
      </c>
      <c r="AG11" s="173">
        <v>6</v>
      </c>
      <c r="AH11" s="171" t="s">
        <v>7</v>
      </c>
      <c r="AI11" s="173" t="s">
        <v>188</v>
      </c>
      <c r="AJ11" s="786">
        <v>41000</v>
      </c>
      <c r="AK11" s="173">
        <v>2</v>
      </c>
      <c r="AL11" s="538" t="s">
        <v>23</v>
      </c>
      <c r="AM11" s="173">
        <v>3</v>
      </c>
      <c r="AN11" s="527" t="s">
        <v>17</v>
      </c>
      <c r="AP11" s="172">
        <v>9</v>
      </c>
      <c r="AQ11" s="173">
        <v>20</v>
      </c>
      <c r="AR11" s="171" t="s">
        <v>150</v>
      </c>
      <c r="AS11" s="171" t="s">
        <v>194</v>
      </c>
      <c r="AT11" s="786">
        <v>41020</v>
      </c>
      <c r="AU11" s="173">
        <v>2</v>
      </c>
      <c r="AV11" s="538" t="s">
        <v>23</v>
      </c>
      <c r="AW11" s="173">
        <v>3</v>
      </c>
      <c r="AX11" s="527" t="s">
        <v>17</v>
      </c>
      <c r="AY11" s="164"/>
      <c r="AZ11" s="236">
        <v>9</v>
      </c>
      <c r="BA11" s="171">
        <v>10</v>
      </c>
      <c r="BB11" s="171" t="s">
        <v>2</v>
      </c>
      <c r="BC11" s="171" t="s">
        <v>0</v>
      </c>
      <c r="BD11" s="171">
        <v>41140</v>
      </c>
      <c r="BE11" s="173">
        <v>2</v>
      </c>
      <c r="BF11" s="538" t="s">
        <v>23</v>
      </c>
      <c r="BG11" s="173">
        <v>3</v>
      </c>
      <c r="BH11" s="527" t="s">
        <v>17</v>
      </c>
    </row>
    <row r="12" spans="1:60" ht="12.75">
      <c r="A12" s="369"/>
      <c r="B12" s="3" t="s">
        <v>4</v>
      </c>
      <c r="C12" s="3">
        <v>41170</v>
      </c>
      <c r="D12" s="485">
        <v>41130</v>
      </c>
      <c r="E12" s="394"/>
      <c r="F12" s="369"/>
      <c r="G12" s="43"/>
      <c r="H12" s="43"/>
      <c r="I12" s="43"/>
      <c r="J12" s="43"/>
      <c r="K12" s="263"/>
      <c r="L12" s="165">
        <v>10</v>
      </c>
      <c r="M12" s="166">
        <v>14</v>
      </c>
      <c r="N12" s="181" t="s">
        <v>167</v>
      </c>
      <c r="O12" s="166" t="s">
        <v>204</v>
      </c>
      <c r="P12" s="781">
        <v>41090</v>
      </c>
      <c r="Q12" s="166">
        <v>2</v>
      </c>
      <c r="R12" s="539" t="s">
        <v>24</v>
      </c>
      <c r="S12" s="166">
        <v>3</v>
      </c>
      <c r="T12" s="522" t="s">
        <v>18</v>
      </c>
      <c r="U12" s="164"/>
      <c r="V12" s="165">
        <v>10</v>
      </c>
      <c r="W12" s="166">
        <v>9</v>
      </c>
      <c r="X12" s="167" t="s">
        <v>12</v>
      </c>
      <c r="Y12" s="166" t="s">
        <v>187</v>
      </c>
      <c r="Z12" s="782">
        <v>41200</v>
      </c>
      <c r="AA12" s="166">
        <v>2</v>
      </c>
      <c r="AB12" s="539" t="s">
        <v>24</v>
      </c>
      <c r="AC12" s="166">
        <v>3</v>
      </c>
      <c r="AD12" s="522" t="s">
        <v>18</v>
      </c>
      <c r="AF12" s="165">
        <v>10</v>
      </c>
      <c r="AG12" s="166">
        <v>9</v>
      </c>
      <c r="AH12" s="167" t="s">
        <v>12</v>
      </c>
      <c r="AI12" s="166" t="s">
        <v>187</v>
      </c>
      <c r="AJ12" s="782">
        <v>41200</v>
      </c>
      <c r="AK12" s="166">
        <v>2</v>
      </c>
      <c r="AL12" s="539" t="s">
        <v>24</v>
      </c>
      <c r="AM12" s="166">
        <v>3</v>
      </c>
      <c r="AN12" s="522" t="s">
        <v>18</v>
      </c>
      <c r="AP12" s="165">
        <v>10</v>
      </c>
      <c r="AQ12" s="166">
        <v>23</v>
      </c>
      <c r="AR12" s="167"/>
      <c r="AS12" s="167"/>
      <c r="AT12" s="782"/>
      <c r="AU12" s="166">
        <v>2</v>
      </c>
      <c r="AV12" s="539" t="s">
        <v>24</v>
      </c>
      <c r="AW12" s="166">
        <v>3</v>
      </c>
      <c r="AX12" s="522" t="s">
        <v>18</v>
      </c>
      <c r="AY12" s="164"/>
      <c r="AZ12" s="234">
        <v>10</v>
      </c>
      <c r="BA12" s="167">
        <v>17</v>
      </c>
      <c r="BB12" s="167" t="s">
        <v>3</v>
      </c>
      <c r="BC12" s="167" t="s">
        <v>189</v>
      </c>
      <c r="BD12" s="167">
        <v>41120</v>
      </c>
      <c r="BE12" s="166">
        <v>2</v>
      </c>
      <c r="BF12" s="539" t="s">
        <v>24</v>
      </c>
      <c r="BG12" s="166">
        <v>3</v>
      </c>
      <c r="BH12" s="522" t="s">
        <v>18</v>
      </c>
    </row>
    <row r="13" spans="1:60" ht="12.75">
      <c r="A13" s="369"/>
      <c r="B13" s="3" t="s">
        <v>199</v>
      </c>
      <c r="C13" s="3">
        <v>41180</v>
      </c>
      <c r="D13" s="485">
        <v>41050</v>
      </c>
      <c r="E13" s="394">
        <v>40915</v>
      </c>
      <c r="F13" s="369"/>
      <c r="G13" s="43"/>
      <c r="H13" s="43"/>
      <c r="I13" s="43"/>
      <c r="J13" s="43"/>
      <c r="K13" s="263"/>
      <c r="L13" s="165">
        <v>11</v>
      </c>
      <c r="M13" s="166">
        <v>12</v>
      </c>
      <c r="N13" s="181" t="s">
        <v>14</v>
      </c>
      <c r="O13" s="166" t="s">
        <v>0</v>
      </c>
      <c r="P13" s="781">
        <v>72410</v>
      </c>
      <c r="Q13" s="166">
        <v>2</v>
      </c>
      <c r="R13" s="516" t="s">
        <v>47</v>
      </c>
      <c r="S13" s="166">
        <v>3</v>
      </c>
      <c r="T13" s="519" t="s">
        <v>19</v>
      </c>
      <c r="U13" s="164"/>
      <c r="V13" s="165">
        <v>11</v>
      </c>
      <c r="W13" s="166">
        <v>16</v>
      </c>
      <c r="X13" s="167" t="s">
        <v>6</v>
      </c>
      <c r="Y13" s="166" t="s">
        <v>189</v>
      </c>
      <c r="Z13" s="782">
        <v>72230</v>
      </c>
      <c r="AA13" s="166">
        <v>2</v>
      </c>
      <c r="AB13" s="516" t="s">
        <v>47</v>
      </c>
      <c r="AC13" s="166">
        <v>3</v>
      </c>
      <c r="AD13" s="519" t="s">
        <v>19</v>
      </c>
      <c r="AF13" s="165">
        <v>11</v>
      </c>
      <c r="AG13" s="166">
        <v>12</v>
      </c>
      <c r="AH13" s="167" t="s">
        <v>14</v>
      </c>
      <c r="AI13" s="166" t="s">
        <v>0</v>
      </c>
      <c r="AJ13" s="782">
        <v>72410</v>
      </c>
      <c r="AK13" s="166">
        <v>2</v>
      </c>
      <c r="AL13" s="516" t="s">
        <v>47</v>
      </c>
      <c r="AM13" s="166">
        <v>3</v>
      </c>
      <c r="AN13" s="519" t="s">
        <v>19</v>
      </c>
      <c r="AP13" s="165">
        <v>11</v>
      </c>
      <c r="AQ13" s="166">
        <v>16</v>
      </c>
      <c r="AR13" s="167" t="s">
        <v>6</v>
      </c>
      <c r="AS13" s="167" t="s">
        <v>189</v>
      </c>
      <c r="AT13" s="782">
        <v>72230</v>
      </c>
      <c r="AU13" s="166">
        <v>2</v>
      </c>
      <c r="AV13" s="516" t="s">
        <v>47</v>
      </c>
      <c r="AW13" s="166">
        <v>3</v>
      </c>
      <c r="AX13" s="519" t="s">
        <v>19</v>
      </c>
      <c r="AY13" s="164"/>
      <c r="AZ13" s="234">
        <v>11</v>
      </c>
      <c r="BA13" s="167">
        <v>15</v>
      </c>
      <c r="BB13" s="167" t="s">
        <v>205</v>
      </c>
      <c r="BC13" s="167" t="s">
        <v>204</v>
      </c>
      <c r="BD13" s="167">
        <v>41090</v>
      </c>
      <c r="BE13" s="166">
        <v>2</v>
      </c>
      <c r="BF13" s="516" t="s">
        <v>47</v>
      </c>
      <c r="BG13" s="166">
        <v>3</v>
      </c>
      <c r="BH13" s="519" t="s">
        <v>19</v>
      </c>
    </row>
    <row r="14" spans="1:60" ht="13.5" thickBot="1">
      <c r="A14" s="371"/>
      <c r="B14" s="3" t="s">
        <v>3</v>
      </c>
      <c r="C14" s="3">
        <v>41120</v>
      </c>
      <c r="D14" s="3">
        <v>41040</v>
      </c>
      <c r="E14" s="394">
        <v>41200</v>
      </c>
      <c r="F14" s="371"/>
      <c r="G14" s="43"/>
      <c r="H14" s="43"/>
      <c r="I14" s="43"/>
      <c r="J14" s="43"/>
      <c r="K14" s="376"/>
      <c r="L14" s="176">
        <v>12</v>
      </c>
      <c r="M14" s="168">
        <v>18</v>
      </c>
      <c r="N14" s="183" t="s">
        <v>8</v>
      </c>
      <c r="O14" s="168" t="s">
        <v>189</v>
      </c>
      <c r="P14" s="787">
        <v>41120</v>
      </c>
      <c r="Q14" s="168">
        <v>2</v>
      </c>
      <c r="R14" s="535" t="s">
        <v>111</v>
      </c>
      <c r="S14" s="168">
        <v>3</v>
      </c>
      <c r="T14" s="520" t="s">
        <v>20</v>
      </c>
      <c r="U14" s="164"/>
      <c r="V14" s="176">
        <v>12</v>
      </c>
      <c r="W14" s="168">
        <v>10</v>
      </c>
      <c r="X14" s="169" t="s">
        <v>2</v>
      </c>
      <c r="Y14" s="168" t="s">
        <v>0</v>
      </c>
      <c r="Z14" s="788">
        <v>41140</v>
      </c>
      <c r="AA14" s="168">
        <v>2</v>
      </c>
      <c r="AB14" s="535" t="s">
        <v>111</v>
      </c>
      <c r="AC14" s="168">
        <v>3</v>
      </c>
      <c r="AD14" s="520" t="s">
        <v>20</v>
      </c>
      <c r="AF14" s="176">
        <v>12</v>
      </c>
      <c r="AG14" s="168">
        <v>24</v>
      </c>
      <c r="AH14" s="169"/>
      <c r="AI14" s="168"/>
      <c r="AJ14" s="788"/>
      <c r="AK14" s="168">
        <v>2</v>
      </c>
      <c r="AL14" s="535" t="s">
        <v>111</v>
      </c>
      <c r="AM14" s="168">
        <v>3</v>
      </c>
      <c r="AN14" s="520" t="s">
        <v>20</v>
      </c>
      <c r="AP14" s="176">
        <v>12</v>
      </c>
      <c r="AQ14" s="168">
        <v>6</v>
      </c>
      <c r="AR14" s="169" t="s">
        <v>7</v>
      </c>
      <c r="AS14" s="169" t="s">
        <v>188</v>
      </c>
      <c r="AT14" s="788">
        <v>41000</v>
      </c>
      <c r="AU14" s="168">
        <v>2</v>
      </c>
      <c r="AV14" s="535" t="s">
        <v>111</v>
      </c>
      <c r="AW14" s="168">
        <v>3</v>
      </c>
      <c r="AX14" s="520" t="s">
        <v>20</v>
      </c>
      <c r="AY14" s="164"/>
      <c r="AZ14" s="235">
        <v>12</v>
      </c>
      <c r="BA14" s="169">
        <v>8</v>
      </c>
      <c r="BB14" s="169" t="s">
        <v>168</v>
      </c>
      <c r="BC14" s="169" t="s">
        <v>187</v>
      </c>
      <c r="BD14" s="169">
        <v>41200</v>
      </c>
      <c r="BE14" s="168">
        <v>2</v>
      </c>
      <c r="BF14" s="535" t="s">
        <v>111</v>
      </c>
      <c r="BG14" s="168">
        <v>3</v>
      </c>
      <c r="BH14" s="520" t="s">
        <v>20</v>
      </c>
    </row>
    <row r="15" spans="1:60" ht="12.75">
      <c r="A15" s="368"/>
      <c r="B15" s="3" t="s">
        <v>202</v>
      </c>
      <c r="C15" s="3">
        <v>41150</v>
      </c>
      <c r="D15" s="3"/>
      <c r="E15" s="394"/>
      <c r="F15" s="368"/>
      <c r="G15" s="43"/>
      <c r="H15" s="43"/>
      <c r="I15" s="43"/>
      <c r="J15" s="43"/>
      <c r="K15" s="261"/>
      <c r="L15" s="172">
        <v>13</v>
      </c>
      <c r="M15" s="173">
        <v>19</v>
      </c>
      <c r="N15" s="182" t="s">
        <v>202</v>
      </c>
      <c r="O15" s="173" t="s">
        <v>194</v>
      </c>
      <c r="P15" s="785">
        <v>41150</v>
      </c>
      <c r="Q15" s="173">
        <v>3</v>
      </c>
      <c r="R15" s="536" t="s">
        <v>21</v>
      </c>
      <c r="S15" s="173">
        <v>4</v>
      </c>
      <c r="T15" s="527" t="s">
        <v>17</v>
      </c>
      <c r="U15" s="164"/>
      <c r="V15" s="172">
        <v>13</v>
      </c>
      <c r="W15" s="173">
        <v>13</v>
      </c>
      <c r="X15" s="182" t="s">
        <v>180</v>
      </c>
      <c r="Y15" s="173" t="s">
        <v>204</v>
      </c>
      <c r="Z15" s="786">
        <v>41090</v>
      </c>
      <c r="AA15" s="173">
        <v>3</v>
      </c>
      <c r="AB15" s="536" t="s">
        <v>21</v>
      </c>
      <c r="AC15" s="173">
        <v>4</v>
      </c>
      <c r="AD15" s="527" t="s">
        <v>17</v>
      </c>
      <c r="AF15" s="172">
        <v>13</v>
      </c>
      <c r="AG15" s="173">
        <v>7</v>
      </c>
      <c r="AH15" s="171" t="s">
        <v>181</v>
      </c>
      <c r="AI15" s="173" t="s">
        <v>187</v>
      </c>
      <c r="AJ15" s="786">
        <v>41200</v>
      </c>
      <c r="AK15" s="173">
        <v>3</v>
      </c>
      <c r="AL15" s="536" t="s">
        <v>21</v>
      </c>
      <c r="AM15" s="173">
        <v>4</v>
      </c>
      <c r="AN15" s="527" t="s">
        <v>17</v>
      </c>
      <c r="AP15" s="172">
        <v>13</v>
      </c>
      <c r="AQ15" s="173">
        <v>15</v>
      </c>
      <c r="AR15" s="171" t="s">
        <v>205</v>
      </c>
      <c r="AS15" s="171" t="s">
        <v>204</v>
      </c>
      <c r="AT15" s="786">
        <v>41090</v>
      </c>
      <c r="AU15" s="173">
        <v>3</v>
      </c>
      <c r="AV15" s="536" t="s">
        <v>21</v>
      </c>
      <c r="AW15" s="170">
        <v>4</v>
      </c>
      <c r="AX15" s="523" t="s">
        <v>17</v>
      </c>
      <c r="AY15" s="164"/>
      <c r="AZ15" s="236">
        <v>13</v>
      </c>
      <c r="BA15" s="171">
        <v>20</v>
      </c>
      <c r="BB15" s="171" t="s">
        <v>150</v>
      </c>
      <c r="BC15" s="171" t="s">
        <v>194</v>
      </c>
      <c r="BD15" s="171">
        <v>41020</v>
      </c>
      <c r="BE15" s="173">
        <v>3</v>
      </c>
      <c r="BF15" s="536" t="s">
        <v>21</v>
      </c>
      <c r="BG15" s="173">
        <v>4</v>
      </c>
      <c r="BH15" s="527" t="s">
        <v>17</v>
      </c>
    </row>
    <row r="16" spans="1:60" ht="12.75">
      <c r="A16" s="370"/>
      <c r="B16" s="3" t="s">
        <v>8</v>
      </c>
      <c r="C16" s="3">
        <v>41120</v>
      </c>
      <c r="D16" s="3">
        <v>41040</v>
      </c>
      <c r="E16" s="394">
        <v>41200</v>
      </c>
      <c r="F16" s="369"/>
      <c r="G16" s="43"/>
      <c r="H16" s="43"/>
      <c r="I16" s="43"/>
      <c r="J16" s="43"/>
      <c r="K16" s="263"/>
      <c r="L16" s="165">
        <v>14</v>
      </c>
      <c r="M16" s="166">
        <v>11</v>
      </c>
      <c r="N16" s="181" t="s">
        <v>9</v>
      </c>
      <c r="O16" s="166" t="s">
        <v>0</v>
      </c>
      <c r="P16" s="781">
        <v>72430</v>
      </c>
      <c r="Q16" s="166">
        <v>3</v>
      </c>
      <c r="R16" s="532" t="s">
        <v>22</v>
      </c>
      <c r="S16" s="166">
        <v>4</v>
      </c>
      <c r="T16" s="522" t="s">
        <v>18</v>
      </c>
      <c r="U16" s="164"/>
      <c r="V16" s="165">
        <v>14</v>
      </c>
      <c r="W16" s="166">
        <v>3</v>
      </c>
      <c r="X16" s="167" t="s">
        <v>10</v>
      </c>
      <c r="Y16" s="166" t="s">
        <v>195</v>
      </c>
      <c r="Z16" s="782">
        <v>41060</v>
      </c>
      <c r="AA16" s="166">
        <v>3</v>
      </c>
      <c r="AB16" s="532" t="s">
        <v>22</v>
      </c>
      <c r="AC16" s="166">
        <v>4</v>
      </c>
      <c r="AD16" s="522" t="s">
        <v>18</v>
      </c>
      <c r="AF16" s="165">
        <v>14</v>
      </c>
      <c r="AG16" s="166">
        <v>23</v>
      </c>
      <c r="AH16" s="167"/>
      <c r="AI16" s="166"/>
      <c r="AJ16" s="782"/>
      <c r="AK16" s="166">
        <v>3</v>
      </c>
      <c r="AL16" s="532" t="s">
        <v>22</v>
      </c>
      <c r="AM16" s="166">
        <v>4</v>
      </c>
      <c r="AN16" s="522" t="s">
        <v>18</v>
      </c>
      <c r="AP16" s="165">
        <v>14</v>
      </c>
      <c r="AQ16" s="166">
        <v>17</v>
      </c>
      <c r="AR16" s="167" t="s">
        <v>3</v>
      </c>
      <c r="AS16" s="167" t="s">
        <v>189</v>
      </c>
      <c r="AT16" s="782">
        <v>41120</v>
      </c>
      <c r="AU16" s="166">
        <v>3</v>
      </c>
      <c r="AV16" s="532" t="s">
        <v>22</v>
      </c>
      <c r="AW16" s="174">
        <v>4</v>
      </c>
      <c r="AX16" s="524" t="s">
        <v>18</v>
      </c>
      <c r="AY16" s="164"/>
      <c r="AZ16" s="234">
        <v>14</v>
      </c>
      <c r="BA16" s="167">
        <v>13</v>
      </c>
      <c r="BB16" s="181" t="s">
        <v>180</v>
      </c>
      <c r="BC16" s="167" t="s">
        <v>204</v>
      </c>
      <c r="BD16" s="167">
        <v>41090</v>
      </c>
      <c r="BE16" s="166">
        <v>3</v>
      </c>
      <c r="BF16" s="532" t="s">
        <v>22</v>
      </c>
      <c r="BG16" s="166">
        <v>4</v>
      </c>
      <c r="BH16" s="522" t="s">
        <v>18</v>
      </c>
    </row>
    <row r="17" spans="1:60" ht="12.75">
      <c r="A17" s="369"/>
      <c r="B17" s="3" t="s">
        <v>1</v>
      </c>
      <c r="C17" s="3">
        <v>41020</v>
      </c>
      <c r="D17" s="3">
        <v>41120</v>
      </c>
      <c r="E17" s="394"/>
      <c r="F17" s="369"/>
      <c r="G17" s="43"/>
      <c r="H17" s="43"/>
      <c r="I17" s="43"/>
      <c r="J17" s="43"/>
      <c r="K17" s="263"/>
      <c r="L17" s="165">
        <v>15</v>
      </c>
      <c r="M17" s="166">
        <v>17</v>
      </c>
      <c r="N17" s="181" t="s">
        <v>3</v>
      </c>
      <c r="O17" s="166" t="s">
        <v>189</v>
      </c>
      <c r="P17" s="781">
        <v>41120</v>
      </c>
      <c r="Q17" s="166">
        <v>3</v>
      </c>
      <c r="R17" s="533" t="s">
        <v>23</v>
      </c>
      <c r="S17" s="166">
        <v>4</v>
      </c>
      <c r="T17" s="519" t="s">
        <v>19</v>
      </c>
      <c r="U17" s="164"/>
      <c r="V17" s="165">
        <v>15</v>
      </c>
      <c r="W17" s="166">
        <v>19</v>
      </c>
      <c r="X17" s="167" t="s">
        <v>202</v>
      </c>
      <c r="Y17" s="166" t="s">
        <v>194</v>
      </c>
      <c r="Z17" s="782">
        <v>41150</v>
      </c>
      <c r="AA17" s="166">
        <v>3</v>
      </c>
      <c r="AB17" s="533" t="s">
        <v>23</v>
      </c>
      <c r="AC17" s="166">
        <v>4</v>
      </c>
      <c r="AD17" s="519" t="s">
        <v>19</v>
      </c>
      <c r="AF17" s="165">
        <v>15</v>
      </c>
      <c r="AG17" s="166">
        <v>1</v>
      </c>
      <c r="AH17" s="167" t="s">
        <v>165</v>
      </c>
      <c r="AI17" s="166" t="s">
        <v>195</v>
      </c>
      <c r="AJ17" s="782">
        <v>41060</v>
      </c>
      <c r="AK17" s="166">
        <v>3</v>
      </c>
      <c r="AL17" s="533" t="s">
        <v>23</v>
      </c>
      <c r="AM17" s="166">
        <v>4</v>
      </c>
      <c r="AN17" s="519" t="s">
        <v>19</v>
      </c>
      <c r="AP17" s="165">
        <v>15</v>
      </c>
      <c r="AQ17" s="166">
        <v>3</v>
      </c>
      <c r="AR17" s="167" t="s">
        <v>10</v>
      </c>
      <c r="AS17" s="167" t="s">
        <v>195</v>
      </c>
      <c r="AT17" s="782">
        <v>41060</v>
      </c>
      <c r="AU17" s="166">
        <v>3</v>
      </c>
      <c r="AV17" s="533" t="s">
        <v>23</v>
      </c>
      <c r="AW17" s="174">
        <v>4</v>
      </c>
      <c r="AX17" s="525" t="s">
        <v>19</v>
      </c>
      <c r="AY17" s="164"/>
      <c r="AZ17" s="234">
        <v>15</v>
      </c>
      <c r="BA17" s="167">
        <v>5</v>
      </c>
      <c r="BB17" s="167" t="s">
        <v>4</v>
      </c>
      <c r="BC17" s="167" t="s">
        <v>188</v>
      </c>
      <c r="BD17" s="167">
        <v>41170</v>
      </c>
      <c r="BE17" s="166">
        <v>3</v>
      </c>
      <c r="BF17" s="533" t="s">
        <v>23</v>
      </c>
      <c r="BG17" s="166">
        <v>4</v>
      </c>
      <c r="BH17" s="519" t="s">
        <v>19</v>
      </c>
    </row>
    <row r="18" spans="1:60" ht="13.5" thickBot="1">
      <c r="A18" s="49"/>
      <c r="B18" s="3" t="s">
        <v>11</v>
      </c>
      <c r="C18" s="3">
        <v>41000</v>
      </c>
      <c r="D18" s="3">
        <v>41020</v>
      </c>
      <c r="E18" s="394"/>
      <c r="F18" s="49"/>
      <c r="G18" s="43"/>
      <c r="H18" s="43"/>
      <c r="I18" s="43"/>
      <c r="J18" s="43"/>
      <c r="L18" s="451">
        <v>16</v>
      </c>
      <c r="M18" s="452">
        <v>1</v>
      </c>
      <c r="N18" s="453" t="s">
        <v>165</v>
      </c>
      <c r="O18" s="452" t="s">
        <v>195</v>
      </c>
      <c r="P18" s="789">
        <v>41060</v>
      </c>
      <c r="Q18" s="452">
        <v>3</v>
      </c>
      <c r="R18" s="534" t="s">
        <v>24</v>
      </c>
      <c r="S18" s="168">
        <v>4</v>
      </c>
      <c r="T18" s="520" t="s">
        <v>20</v>
      </c>
      <c r="U18" s="164"/>
      <c r="V18" s="451">
        <v>16</v>
      </c>
      <c r="W18" s="452">
        <v>23</v>
      </c>
      <c r="X18" s="454"/>
      <c r="Y18" s="452"/>
      <c r="Z18" s="784"/>
      <c r="AA18" s="452">
        <v>3</v>
      </c>
      <c r="AB18" s="534" t="s">
        <v>24</v>
      </c>
      <c r="AC18" s="168">
        <v>4</v>
      </c>
      <c r="AD18" s="520" t="s">
        <v>20</v>
      </c>
      <c r="AF18" s="451">
        <v>16</v>
      </c>
      <c r="AG18" s="452">
        <v>4</v>
      </c>
      <c r="AH18" s="454" t="s">
        <v>152</v>
      </c>
      <c r="AI18" s="452" t="s">
        <v>188</v>
      </c>
      <c r="AJ18" s="784">
        <v>41170</v>
      </c>
      <c r="AK18" s="452">
        <v>3</v>
      </c>
      <c r="AL18" s="534" t="s">
        <v>24</v>
      </c>
      <c r="AM18" s="168">
        <v>4</v>
      </c>
      <c r="AN18" s="520" t="s">
        <v>20</v>
      </c>
      <c r="AP18" s="451">
        <v>16</v>
      </c>
      <c r="AQ18" s="452">
        <v>9</v>
      </c>
      <c r="AR18" s="454" t="s">
        <v>12</v>
      </c>
      <c r="AS18" s="454" t="s">
        <v>187</v>
      </c>
      <c r="AT18" s="784">
        <v>41200</v>
      </c>
      <c r="AU18" s="452">
        <v>3</v>
      </c>
      <c r="AV18" s="534" t="s">
        <v>24</v>
      </c>
      <c r="AW18" s="175">
        <v>4</v>
      </c>
      <c r="AX18" s="526" t="s">
        <v>20</v>
      </c>
      <c r="AY18" s="164"/>
      <c r="AZ18" s="455">
        <v>16</v>
      </c>
      <c r="BA18" s="454">
        <v>24</v>
      </c>
      <c r="BB18" s="454"/>
      <c r="BC18" s="454"/>
      <c r="BD18" s="454"/>
      <c r="BE18" s="452">
        <v>3</v>
      </c>
      <c r="BF18" s="534" t="s">
        <v>24</v>
      </c>
      <c r="BG18" s="168">
        <v>4</v>
      </c>
      <c r="BH18" s="520" t="s">
        <v>20</v>
      </c>
    </row>
    <row r="19" spans="1:60" ht="12.75">
      <c r="A19" s="49"/>
      <c r="B19" s="3" t="s">
        <v>205</v>
      </c>
      <c r="C19" s="3">
        <v>41090</v>
      </c>
      <c r="D19" s="3"/>
      <c r="E19" s="394"/>
      <c r="F19" s="49"/>
      <c r="L19" s="236">
        <v>17</v>
      </c>
      <c r="M19" s="173">
        <v>13</v>
      </c>
      <c r="N19" s="182" t="s">
        <v>180</v>
      </c>
      <c r="O19" s="173" t="s">
        <v>204</v>
      </c>
      <c r="P19" s="785">
        <v>41090</v>
      </c>
      <c r="Q19" s="173">
        <v>3</v>
      </c>
      <c r="R19" s="178" t="s">
        <v>47</v>
      </c>
      <c r="S19" s="173">
        <v>5</v>
      </c>
      <c r="T19" s="527" t="s">
        <v>17</v>
      </c>
      <c r="U19" s="164"/>
      <c r="V19" s="236">
        <v>17</v>
      </c>
      <c r="W19" s="173">
        <v>7</v>
      </c>
      <c r="X19" s="171" t="s">
        <v>181</v>
      </c>
      <c r="Y19" s="173" t="s">
        <v>187</v>
      </c>
      <c r="Z19" s="786">
        <v>41200</v>
      </c>
      <c r="AA19" s="173">
        <v>3</v>
      </c>
      <c r="AB19" s="178" t="s">
        <v>47</v>
      </c>
      <c r="AC19" s="173">
        <v>5</v>
      </c>
      <c r="AD19" s="527" t="s">
        <v>17</v>
      </c>
      <c r="AF19" s="172">
        <v>17</v>
      </c>
      <c r="AG19" s="173">
        <v>11</v>
      </c>
      <c r="AH19" s="171" t="s">
        <v>9</v>
      </c>
      <c r="AI19" s="173" t="s">
        <v>0</v>
      </c>
      <c r="AJ19" s="786">
        <v>72430</v>
      </c>
      <c r="AK19" s="173">
        <v>3</v>
      </c>
      <c r="AL19" s="178" t="s">
        <v>47</v>
      </c>
      <c r="AM19" s="173">
        <v>5</v>
      </c>
      <c r="AN19" s="527" t="s">
        <v>17</v>
      </c>
      <c r="AP19" s="236">
        <v>17</v>
      </c>
      <c r="AQ19" s="173">
        <v>11</v>
      </c>
      <c r="AR19" s="171" t="s">
        <v>9</v>
      </c>
      <c r="AS19" s="171" t="s">
        <v>0</v>
      </c>
      <c r="AT19" s="786">
        <v>72430</v>
      </c>
      <c r="AU19" s="173">
        <v>3</v>
      </c>
      <c r="AV19" s="178" t="s">
        <v>47</v>
      </c>
      <c r="AW19" s="173">
        <v>5</v>
      </c>
      <c r="AX19" s="527" t="s">
        <v>17</v>
      </c>
      <c r="AY19" s="164"/>
      <c r="AZ19" s="236">
        <v>17</v>
      </c>
      <c r="BA19" s="171">
        <v>9</v>
      </c>
      <c r="BB19" s="171" t="s">
        <v>12</v>
      </c>
      <c r="BC19" s="171" t="s">
        <v>187</v>
      </c>
      <c r="BD19" s="171">
        <v>41200</v>
      </c>
      <c r="BE19" s="173">
        <v>3</v>
      </c>
      <c r="BF19" s="178" t="s">
        <v>47</v>
      </c>
      <c r="BG19" s="173">
        <v>5</v>
      </c>
      <c r="BH19" s="527" t="s">
        <v>17</v>
      </c>
    </row>
    <row r="20" spans="1:60" ht="13.5" thickBot="1">
      <c r="A20" s="49"/>
      <c r="B20" s="3" t="s">
        <v>14</v>
      </c>
      <c r="C20" s="3">
        <v>72410</v>
      </c>
      <c r="D20" s="485">
        <v>72430</v>
      </c>
      <c r="E20" s="394"/>
      <c r="F20" s="49"/>
      <c r="L20" s="235">
        <v>18</v>
      </c>
      <c r="M20" s="168">
        <v>9</v>
      </c>
      <c r="N20" s="183" t="s">
        <v>12</v>
      </c>
      <c r="O20" s="168" t="s">
        <v>187</v>
      </c>
      <c r="P20" s="787">
        <v>41200</v>
      </c>
      <c r="Q20" s="168">
        <v>3</v>
      </c>
      <c r="R20" s="535" t="s">
        <v>111</v>
      </c>
      <c r="S20" s="166">
        <v>5</v>
      </c>
      <c r="T20" s="522" t="s">
        <v>18</v>
      </c>
      <c r="U20" s="164"/>
      <c r="V20" s="235">
        <v>18</v>
      </c>
      <c r="W20" s="168">
        <v>5</v>
      </c>
      <c r="X20" s="169" t="s">
        <v>4</v>
      </c>
      <c r="Y20" s="168" t="s">
        <v>188</v>
      </c>
      <c r="Z20" s="788">
        <v>41170</v>
      </c>
      <c r="AA20" s="168">
        <v>3</v>
      </c>
      <c r="AB20" s="535" t="s">
        <v>111</v>
      </c>
      <c r="AC20" s="166">
        <v>5</v>
      </c>
      <c r="AD20" s="522" t="s">
        <v>18</v>
      </c>
      <c r="AF20" s="176">
        <v>18</v>
      </c>
      <c r="AG20" s="168">
        <v>20</v>
      </c>
      <c r="AH20" s="169" t="s">
        <v>150</v>
      </c>
      <c r="AI20" s="168" t="s">
        <v>194</v>
      </c>
      <c r="AJ20" s="788">
        <v>41020</v>
      </c>
      <c r="AK20" s="168">
        <v>3</v>
      </c>
      <c r="AL20" s="535" t="s">
        <v>111</v>
      </c>
      <c r="AM20" s="166">
        <v>5</v>
      </c>
      <c r="AN20" s="522" t="s">
        <v>18</v>
      </c>
      <c r="AP20" s="235">
        <v>18</v>
      </c>
      <c r="AQ20" s="168">
        <v>21</v>
      </c>
      <c r="AR20" s="169" t="s">
        <v>1</v>
      </c>
      <c r="AS20" s="169" t="s">
        <v>194</v>
      </c>
      <c r="AT20" s="788">
        <v>41020</v>
      </c>
      <c r="AU20" s="168">
        <v>3</v>
      </c>
      <c r="AV20" s="535" t="s">
        <v>111</v>
      </c>
      <c r="AW20" s="166">
        <v>5</v>
      </c>
      <c r="AX20" s="522" t="s">
        <v>18</v>
      </c>
      <c r="AY20" s="164"/>
      <c r="AZ20" s="235">
        <v>18</v>
      </c>
      <c r="BA20" s="169">
        <v>18</v>
      </c>
      <c r="BB20" s="169" t="s">
        <v>8</v>
      </c>
      <c r="BC20" s="169" t="s">
        <v>189</v>
      </c>
      <c r="BD20" s="169">
        <v>41120</v>
      </c>
      <c r="BE20" s="168">
        <v>3</v>
      </c>
      <c r="BF20" s="535" t="s">
        <v>111</v>
      </c>
      <c r="BG20" s="166">
        <v>5</v>
      </c>
      <c r="BH20" s="522" t="s">
        <v>18</v>
      </c>
    </row>
    <row r="21" spans="1:60" ht="12.75">
      <c r="A21" s="49"/>
      <c r="B21" s="3" t="s">
        <v>9</v>
      </c>
      <c r="C21" s="3">
        <v>72430</v>
      </c>
      <c r="D21" s="485">
        <v>72410</v>
      </c>
      <c r="E21" s="394"/>
      <c r="F21" s="49"/>
      <c r="L21" s="236">
        <v>19</v>
      </c>
      <c r="M21" s="173">
        <v>23</v>
      </c>
      <c r="N21" s="182"/>
      <c r="O21" s="173"/>
      <c r="P21" s="785"/>
      <c r="Q21" s="173">
        <v>4</v>
      </c>
      <c r="R21" s="536" t="s">
        <v>21</v>
      </c>
      <c r="S21" s="166">
        <v>5</v>
      </c>
      <c r="T21" s="519" t="s">
        <v>19</v>
      </c>
      <c r="U21" s="164"/>
      <c r="V21" s="236">
        <v>19</v>
      </c>
      <c r="W21" s="173">
        <v>17</v>
      </c>
      <c r="X21" s="171" t="s">
        <v>3</v>
      </c>
      <c r="Y21" s="173" t="s">
        <v>189</v>
      </c>
      <c r="Z21" s="786">
        <v>41120</v>
      </c>
      <c r="AA21" s="173">
        <v>4</v>
      </c>
      <c r="AB21" s="536" t="s">
        <v>21</v>
      </c>
      <c r="AC21" s="166">
        <v>5</v>
      </c>
      <c r="AD21" s="519" t="s">
        <v>19</v>
      </c>
      <c r="AF21" s="172">
        <v>19</v>
      </c>
      <c r="AG21" s="173">
        <v>5</v>
      </c>
      <c r="AH21" s="171" t="s">
        <v>4</v>
      </c>
      <c r="AI21" s="173" t="s">
        <v>188</v>
      </c>
      <c r="AJ21" s="786">
        <v>41170</v>
      </c>
      <c r="AK21" s="173">
        <v>4</v>
      </c>
      <c r="AL21" s="536" t="s">
        <v>21</v>
      </c>
      <c r="AM21" s="166">
        <v>5</v>
      </c>
      <c r="AN21" s="519" t="s">
        <v>19</v>
      </c>
      <c r="AP21" s="236">
        <v>19</v>
      </c>
      <c r="AQ21" s="173">
        <v>7</v>
      </c>
      <c r="AR21" s="171" t="s">
        <v>181</v>
      </c>
      <c r="AS21" s="171" t="s">
        <v>187</v>
      </c>
      <c r="AT21" s="786">
        <v>41200</v>
      </c>
      <c r="AU21" s="173">
        <v>4</v>
      </c>
      <c r="AV21" s="536" t="s">
        <v>21</v>
      </c>
      <c r="AW21" s="166">
        <v>5</v>
      </c>
      <c r="AX21" s="519" t="s">
        <v>19</v>
      </c>
      <c r="AY21" s="164"/>
      <c r="AZ21" s="236">
        <v>19</v>
      </c>
      <c r="BA21" s="171">
        <v>23</v>
      </c>
      <c r="BB21" s="171"/>
      <c r="BC21" s="171"/>
      <c r="BD21" s="171"/>
      <c r="BE21" s="173">
        <v>4</v>
      </c>
      <c r="BF21" s="536" t="s">
        <v>21</v>
      </c>
      <c r="BG21" s="166">
        <v>5</v>
      </c>
      <c r="BH21" s="519" t="s">
        <v>19</v>
      </c>
    </row>
    <row r="22" spans="1:60" ht="13.5" thickBot="1">
      <c r="A22" s="49"/>
      <c r="B22" s="3" t="s">
        <v>180</v>
      </c>
      <c r="C22" s="3">
        <v>41090</v>
      </c>
      <c r="D22" s="485">
        <v>41020</v>
      </c>
      <c r="E22" s="394"/>
      <c r="F22" s="49"/>
      <c r="H22" s="230" t="s">
        <v>85</v>
      </c>
      <c r="I22" s="86"/>
      <c r="J22" s="86"/>
      <c r="L22" s="455">
        <v>20</v>
      </c>
      <c r="M22" s="452">
        <v>4</v>
      </c>
      <c r="N22" s="453" t="s">
        <v>152</v>
      </c>
      <c r="O22" s="452" t="s">
        <v>188</v>
      </c>
      <c r="P22" s="783">
        <v>41170</v>
      </c>
      <c r="Q22" s="452">
        <v>4</v>
      </c>
      <c r="R22" s="537" t="s">
        <v>22</v>
      </c>
      <c r="S22" s="168">
        <v>5</v>
      </c>
      <c r="T22" s="520" t="s">
        <v>20</v>
      </c>
      <c r="U22" s="164"/>
      <c r="V22" s="455">
        <v>20</v>
      </c>
      <c r="W22" s="452">
        <v>24</v>
      </c>
      <c r="X22" s="454"/>
      <c r="Y22" s="452"/>
      <c r="Z22" s="784"/>
      <c r="AA22" s="452">
        <v>4</v>
      </c>
      <c r="AB22" s="537" t="s">
        <v>22</v>
      </c>
      <c r="AC22" s="168">
        <v>5</v>
      </c>
      <c r="AD22" s="520" t="s">
        <v>20</v>
      </c>
      <c r="AF22" s="451">
        <v>20</v>
      </c>
      <c r="AG22" s="452">
        <v>3</v>
      </c>
      <c r="AH22" s="454" t="s">
        <v>10</v>
      </c>
      <c r="AI22" s="452" t="s">
        <v>195</v>
      </c>
      <c r="AJ22" s="784">
        <v>41060</v>
      </c>
      <c r="AK22" s="452">
        <v>4</v>
      </c>
      <c r="AL22" s="537" t="s">
        <v>22</v>
      </c>
      <c r="AM22" s="168">
        <v>5</v>
      </c>
      <c r="AN22" s="520" t="s">
        <v>20</v>
      </c>
      <c r="AP22" s="455">
        <v>20</v>
      </c>
      <c r="AQ22" s="452">
        <v>13</v>
      </c>
      <c r="AR22" s="453" t="s">
        <v>180</v>
      </c>
      <c r="AS22" s="454" t="s">
        <v>204</v>
      </c>
      <c r="AT22" s="784">
        <v>41090</v>
      </c>
      <c r="AU22" s="452">
        <v>4</v>
      </c>
      <c r="AV22" s="537" t="s">
        <v>22</v>
      </c>
      <c r="AW22" s="168">
        <v>5</v>
      </c>
      <c r="AX22" s="520" t="s">
        <v>20</v>
      </c>
      <c r="AY22" s="164"/>
      <c r="AZ22" s="455">
        <v>20</v>
      </c>
      <c r="BA22" s="454">
        <v>3</v>
      </c>
      <c r="BB22" s="454" t="s">
        <v>10</v>
      </c>
      <c r="BC22" s="454" t="s">
        <v>195</v>
      </c>
      <c r="BD22" s="454">
        <v>41060</v>
      </c>
      <c r="BE22" s="452">
        <v>4</v>
      </c>
      <c r="BF22" s="537" t="s">
        <v>22</v>
      </c>
      <c r="BG22" s="168">
        <v>5</v>
      </c>
      <c r="BH22" s="520" t="s">
        <v>20</v>
      </c>
    </row>
    <row r="23" spans="1:60" ht="13.5" thickBot="1">
      <c r="A23" s="49"/>
      <c r="B23" s="3" t="s">
        <v>152</v>
      </c>
      <c r="C23" s="3">
        <v>41170</v>
      </c>
      <c r="D23" s="485"/>
      <c r="E23" s="394"/>
      <c r="F23" s="49"/>
      <c r="G23" s="231" t="s">
        <v>27</v>
      </c>
      <c r="H23" s="232" t="s">
        <v>28</v>
      </c>
      <c r="I23" s="232"/>
      <c r="J23" s="233" t="s">
        <v>28</v>
      </c>
      <c r="L23" s="236">
        <v>21</v>
      </c>
      <c r="M23" s="173">
        <v>20</v>
      </c>
      <c r="N23" s="182" t="s">
        <v>150</v>
      </c>
      <c r="O23" s="173" t="s">
        <v>194</v>
      </c>
      <c r="P23" s="785">
        <v>41020</v>
      </c>
      <c r="Q23" s="173">
        <v>4</v>
      </c>
      <c r="R23" s="538" t="s">
        <v>23</v>
      </c>
      <c r="S23" s="173">
        <v>6</v>
      </c>
      <c r="T23" s="527" t="s">
        <v>17</v>
      </c>
      <c r="U23" s="164"/>
      <c r="V23" s="236">
        <v>21</v>
      </c>
      <c r="W23" s="173">
        <v>12</v>
      </c>
      <c r="X23" s="171" t="s">
        <v>14</v>
      </c>
      <c r="Y23" s="173" t="s">
        <v>0</v>
      </c>
      <c r="Z23" s="786">
        <v>72410</v>
      </c>
      <c r="AA23" s="173">
        <v>4</v>
      </c>
      <c r="AB23" s="538" t="s">
        <v>23</v>
      </c>
      <c r="AC23" s="173">
        <v>6</v>
      </c>
      <c r="AD23" s="527" t="s">
        <v>17</v>
      </c>
      <c r="AF23" s="172">
        <v>21</v>
      </c>
      <c r="AG23" s="173">
        <v>19</v>
      </c>
      <c r="AH23" s="171" t="s">
        <v>202</v>
      </c>
      <c r="AI23" s="173" t="s">
        <v>194</v>
      </c>
      <c r="AJ23" s="786">
        <v>41150</v>
      </c>
      <c r="AK23" s="173">
        <v>4</v>
      </c>
      <c r="AL23" s="538" t="s">
        <v>23</v>
      </c>
      <c r="AM23" s="173">
        <v>6</v>
      </c>
      <c r="AN23" s="527" t="s">
        <v>17</v>
      </c>
      <c r="AP23" s="236">
        <v>21</v>
      </c>
      <c r="AQ23" s="173">
        <v>12</v>
      </c>
      <c r="AR23" s="171" t="s">
        <v>14</v>
      </c>
      <c r="AS23" s="171" t="s">
        <v>0</v>
      </c>
      <c r="AT23" s="786">
        <v>72410</v>
      </c>
      <c r="AU23" s="173">
        <v>4</v>
      </c>
      <c r="AV23" s="538" t="s">
        <v>23</v>
      </c>
      <c r="AW23" s="170">
        <v>6</v>
      </c>
      <c r="AX23" s="523" t="s">
        <v>17</v>
      </c>
      <c r="AY23" s="164"/>
      <c r="AZ23" s="236">
        <v>21</v>
      </c>
      <c r="BA23" s="171">
        <v>16</v>
      </c>
      <c r="BB23" s="171" t="s">
        <v>6</v>
      </c>
      <c r="BC23" s="171" t="s">
        <v>189</v>
      </c>
      <c r="BD23" s="171">
        <v>72230</v>
      </c>
      <c r="BE23" s="173">
        <v>4</v>
      </c>
      <c r="BF23" s="538" t="s">
        <v>23</v>
      </c>
      <c r="BG23" s="173">
        <v>6</v>
      </c>
      <c r="BH23" s="527" t="s">
        <v>17</v>
      </c>
    </row>
    <row r="24" spans="1:60" ht="12.75">
      <c r="A24" s="49"/>
      <c r="B24" s="3" t="s">
        <v>181</v>
      </c>
      <c r="C24" s="3">
        <v>41200</v>
      </c>
      <c r="D24" s="485">
        <v>41170</v>
      </c>
      <c r="E24" s="394">
        <v>40695</v>
      </c>
      <c r="F24" s="49"/>
      <c r="G24" s="790" t="s">
        <v>195</v>
      </c>
      <c r="H24" s="791" t="s">
        <v>165</v>
      </c>
      <c r="I24" s="791" t="s">
        <v>151</v>
      </c>
      <c r="J24" s="791" t="s">
        <v>10</v>
      </c>
      <c r="L24" s="234">
        <v>22</v>
      </c>
      <c r="M24" s="166">
        <v>10</v>
      </c>
      <c r="N24" s="181" t="s">
        <v>2</v>
      </c>
      <c r="O24" s="166" t="s">
        <v>0</v>
      </c>
      <c r="P24" s="781">
        <v>41140</v>
      </c>
      <c r="Q24" s="166">
        <v>4</v>
      </c>
      <c r="R24" s="539" t="s">
        <v>24</v>
      </c>
      <c r="S24" s="166">
        <v>6</v>
      </c>
      <c r="T24" s="522" t="s">
        <v>18</v>
      </c>
      <c r="U24" s="164"/>
      <c r="V24" s="234">
        <v>22</v>
      </c>
      <c r="W24" s="166">
        <v>20</v>
      </c>
      <c r="X24" s="167" t="s">
        <v>150</v>
      </c>
      <c r="Y24" s="166" t="s">
        <v>194</v>
      </c>
      <c r="Z24" s="782">
        <v>41020</v>
      </c>
      <c r="AA24" s="166">
        <v>4</v>
      </c>
      <c r="AB24" s="539" t="s">
        <v>24</v>
      </c>
      <c r="AC24" s="166">
        <v>6</v>
      </c>
      <c r="AD24" s="522" t="s">
        <v>18</v>
      </c>
      <c r="AF24" s="165">
        <v>22</v>
      </c>
      <c r="AG24" s="166">
        <v>10</v>
      </c>
      <c r="AH24" s="167" t="s">
        <v>2</v>
      </c>
      <c r="AI24" s="166" t="s">
        <v>0</v>
      </c>
      <c r="AJ24" s="782">
        <v>41140</v>
      </c>
      <c r="AK24" s="166">
        <v>4</v>
      </c>
      <c r="AL24" s="539" t="s">
        <v>24</v>
      </c>
      <c r="AM24" s="166">
        <v>6</v>
      </c>
      <c r="AN24" s="522" t="s">
        <v>18</v>
      </c>
      <c r="AP24" s="234">
        <v>22</v>
      </c>
      <c r="AQ24" s="166">
        <v>24</v>
      </c>
      <c r="AR24" s="167"/>
      <c r="AS24" s="167"/>
      <c r="AT24" s="782"/>
      <c r="AU24" s="166">
        <v>4</v>
      </c>
      <c r="AV24" s="539" t="s">
        <v>24</v>
      </c>
      <c r="AW24" s="174">
        <v>6</v>
      </c>
      <c r="AX24" s="524" t="s">
        <v>18</v>
      </c>
      <c r="AY24" s="164"/>
      <c r="AZ24" s="234">
        <v>22</v>
      </c>
      <c r="BA24" s="167">
        <v>4</v>
      </c>
      <c r="BB24" s="167" t="s">
        <v>152</v>
      </c>
      <c r="BC24" s="167" t="s">
        <v>188</v>
      </c>
      <c r="BD24" s="167">
        <v>41170</v>
      </c>
      <c r="BE24" s="166">
        <v>4</v>
      </c>
      <c r="BF24" s="539" t="s">
        <v>24</v>
      </c>
      <c r="BG24" s="166">
        <v>6</v>
      </c>
      <c r="BH24" s="522" t="s">
        <v>18</v>
      </c>
    </row>
    <row r="25" spans="1:60" ht="12.75">
      <c r="A25" s="49"/>
      <c r="B25" s="3" t="s">
        <v>2</v>
      </c>
      <c r="C25" s="3">
        <v>41140</v>
      </c>
      <c r="D25" s="485">
        <v>41000</v>
      </c>
      <c r="E25" s="394">
        <v>40695</v>
      </c>
      <c r="F25" s="49"/>
      <c r="G25" s="792" t="s">
        <v>188</v>
      </c>
      <c r="H25" s="3" t="s">
        <v>152</v>
      </c>
      <c r="I25" s="3" t="s">
        <v>4</v>
      </c>
      <c r="J25" s="3" t="s">
        <v>7</v>
      </c>
      <c r="L25" s="234">
        <v>23</v>
      </c>
      <c r="M25" s="166">
        <v>2</v>
      </c>
      <c r="N25" s="181" t="s">
        <v>151</v>
      </c>
      <c r="O25" s="166" t="s">
        <v>195</v>
      </c>
      <c r="P25" s="781">
        <v>41060</v>
      </c>
      <c r="Q25" s="166">
        <v>4</v>
      </c>
      <c r="R25" s="516" t="s">
        <v>47</v>
      </c>
      <c r="S25" s="166">
        <v>6</v>
      </c>
      <c r="T25" s="519" t="s">
        <v>19</v>
      </c>
      <c r="U25" s="164"/>
      <c r="V25" s="234">
        <v>23</v>
      </c>
      <c r="W25" s="166">
        <v>15</v>
      </c>
      <c r="X25" s="167" t="s">
        <v>205</v>
      </c>
      <c r="Y25" s="166" t="s">
        <v>204</v>
      </c>
      <c r="Z25" s="782">
        <v>41090</v>
      </c>
      <c r="AA25" s="166">
        <v>4</v>
      </c>
      <c r="AB25" s="516" t="s">
        <v>47</v>
      </c>
      <c r="AC25" s="166">
        <v>6</v>
      </c>
      <c r="AD25" s="519" t="s">
        <v>19</v>
      </c>
      <c r="AF25" s="165">
        <v>23</v>
      </c>
      <c r="AG25" s="166">
        <v>18</v>
      </c>
      <c r="AH25" s="167" t="s">
        <v>8</v>
      </c>
      <c r="AI25" s="166" t="s">
        <v>189</v>
      </c>
      <c r="AJ25" s="782">
        <v>41120</v>
      </c>
      <c r="AK25" s="166">
        <v>4</v>
      </c>
      <c r="AL25" s="516" t="s">
        <v>47</v>
      </c>
      <c r="AM25" s="166">
        <v>6</v>
      </c>
      <c r="AN25" s="519" t="s">
        <v>19</v>
      </c>
      <c r="AP25" s="234">
        <v>23</v>
      </c>
      <c r="AQ25" s="166">
        <v>18</v>
      </c>
      <c r="AR25" s="167" t="s">
        <v>8</v>
      </c>
      <c r="AS25" s="167" t="s">
        <v>189</v>
      </c>
      <c r="AT25" s="782">
        <v>41120</v>
      </c>
      <c r="AU25" s="166">
        <v>4</v>
      </c>
      <c r="AV25" s="516" t="s">
        <v>47</v>
      </c>
      <c r="AW25" s="174">
        <v>6</v>
      </c>
      <c r="AX25" s="525" t="s">
        <v>19</v>
      </c>
      <c r="AY25" s="164"/>
      <c r="AZ25" s="234">
        <v>23</v>
      </c>
      <c r="BA25" s="167">
        <v>14</v>
      </c>
      <c r="BB25" s="167" t="s">
        <v>167</v>
      </c>
      <c r="BC25" s="167" t="s">
        <v>204</v>
      </c>
      <c r="BD25" s="167">
        <v>41090</v>
      </c>
      <c r="BE25" s="166">
        <v>4</v>
      </c>
      <c r="BF25" s="516" t="s">
        <v>47</v>
      </c>
      <c r="BG25" s="166">
        <v>6</v>
      </c>
      <c r="BH25" s="519" t="s">
        <v>19</v>
      </c>
    </row>
    <row r="26" spans="1:60" ht="13.5" thickBot="1">
      <c r="A26" s="49"/>
      <c r="B26" s="3" t="s">
        <v>12</v>
      </c>
      <c r="C26" s="3">
        <v>41200</v>
      </c>
      <c r="D26" s="485">
        <v>41040</v>
      </c>
      <c r="E26" s="394"/>
      <c r="F26" s="49"/>
      <c r="G26" s="792" t="s">
        <v>187</v>
      </c>
      <c r="H26" s="3" t="s">
        <v>181</v>
      </c>
      <c r="I26" s="3" t="s">
        <v>168</v>
      </c>
      <c r="J26" s="3" t="s">
        <v>12</v>
      </c>
      <c r="L26" s="235">
        <v>24</v>
      </c>
      <c r="M26" s="168">
        <v>7</v>
      </c>
      <c r="N26" s="183" t="s">
        <v>181</v>
      </c>
      <c r="O26" s="168" t="s">
        <v>187</v>
      </c>
      <c r="P26" s="787">
        <v>41200</v>
      </c>
      <c r="Q26" s="168">
        <v>4</v>
      </c>
      <c r="R26" s="535" t="s">
        <v>111</v>
      </c>
      <c r="S26" s="168">
        <v>6</v>
      </c>
      <c r="T26" s="520" t="s">
        <v>20</v>
      </c>
      <c r="U26" s="164"/>
      <c r="V26" s="235">
        <v>24</v>
      </c>
      <c r="W26" s="168">
        <v>1</v>
      </c>
      <c r="X26" s="169" t="s">
        <v>165</v>
      </c>
      <c r="Y26" s="168" t="s">
        <v>195</v>
      </c>
      <c r="Z26" s="788">
        <v>41060</v>
      </c>
      <c r="AA26" s="168">
        <v>4</v>
      </c>
      <c r="AB26" s="535" t="s">
        <v>111</v>
      </c>
      <c r="AC26" s="168">
        <v>6</v>
      </c>
      <c r="AD26" s="520" t="s">
        <v>20</v>
      </c>
      <c r="AF26" s="176">
        <v>24</v>
      </c>
      <c r="AG26" s="168">
        <v>15</v>
      </c>
      <c r="AH26" s="169" t="s">
        <v>205</v>
      </c>
      <c r="AI26" s="168" t="s">
        <v>204</v>
      </c>
      <c r="AJ26" s="788">
        <v>41090</v>
      </c>
      <c r="AK26" s="168">
        <v>4</v>
      </c>
      <c r="AL26" s="535" t="s">
        <v>111</v>
      </c>
      <c r="AM26" s="168">
        <v>6</v>
      </c>
      <c r="AN26" s="520" t="s">
        <v>20</v>
      </c>
      <c r="AP26" s="235">
        <v>24</v>
      </c>
      <c r="AQ26" s="168">
        <v>5</v>
      </c>
      <c r="AR26" s="169" t="s">
        <v>4</v>
      </c>
      <c r="AS26" s="169" t="s">
        <v>188</v>
      </c>
      <c r="AT26" s="788">
        <v>41170</v>
      </c>
      <c r="AU26" s="168">
        <v>4</v>
      </c>
      <c r="AV26" s="535" t="s">
        <v>111</v>
      </c>
      <c r="AW26" s="175">
        <v>6</v>
      </c>
      <c r="AX26" s="526" t="s">
        <v>20</v>
      </c>
      <c r="AY26" s="164"/>
      <c r="AZ26" s="235">
        <v>24</v>
      </c>
      <c r="BA26" s="169">
        <v>12</v>
      </c>
      <c r="BB26" s="169" t="s">
        <v>14</v>
      </c>
      <c r="BC26" s="169" t="s">
        <v>0</v>
      </c>
      <c r="BD26" s="169">
        <v>72410</v>
      </c>
      <c r="BE26" s="168">
        <v>4</v>
      </c>
      <c r="BF26" s="535" t="s">
        <v>111</v>
      </c>
      <c r="BG26" s="168">
        <v>6</v>
      </c>
      <c r="BH26" s="520" t="s">
        <v>20</v>
      </c>
    </row>
    <row r="27" spans="1:60" ht="12.75">
      <c r="A27" s="49"/>
      <c r="B27" s="3" t="s">
        <v>168</v>
      </c>
      <c r="C27" s="3">
        <v>41200</v>
      </c>
      <c r="D27" s="485"/>
      <c r="E27" s="394"/>
      <c r="F27" s="49"/>
      <c r="G27" s="792" t="s">
        <v>0</v>
      </c>
      <c r="H27" s="3" t="s">
        <v>2</v>
      </c>
      <c r="I27" s="3" t="s">
        <v>9</v>
      </c>
      <c r="J27" s="3" t="s">
        <v>14</v>
      </c>
      <c r="L27" s="177"/>
      <c r="M27" s="177"/>
      <c r="N27" s="184"/>
      <c r="O27" s="177"/>
      <c r="P27" s="177"/>
      <c r="Q27" s="177"/>
      <c r="R27" s="718"/>
      <c r="S27" s="177"/>
      <c r="T27" s="718"/>
      <c r="V27" s="177"/>
      <c r="W27" s="177"/>
      <c r="X27" s="164"/>
      <c r="Y27" s="177"/>
      <c r="Z27" s="177"/>
      <c r="AA27" s="177"/>
      <c r="AB27" s="718"/>
      <c r="AC27" s="177"/>
      <c r="AD27" s="718"/>
      <c r="AF27" s="177"/>
      <c r="AG27" s="177"/>
      <c r="AH27" s="164"/>
      <c r="AI27" s="177"/>
      <c r="AJ27" s="177"/>
      <c r="AK27" s="177"/>
      <c r="AL27" s="718"/>
      <c r="AM27" s="177"/>
      <c r="AN27" s="718"/>
      <c r="AP27" s="177"/>
      <c r="AQ27" s="164"/>
      <c r="AR27" s="164"/>
      <c r="AS27" s="164"/>
      <c r="AT27" s="164"/>
      <c r="AU27" s="177"/>
      <c r="AV27" s="567"/>
      <c r="AW27" s="177"/>
      <c r="AX27" s="567"/>
      <c r="AZ27" s="177"/>
      <c r="BA27" s="164"/>
      <c r="BB27" s="164"/>
      <c r="BC27" s="164"/>
      <c r="BD27" s="164"/>
      <c r="BE27" s="177"/>
      <c r="BF27" s="718"/>
      <c r="BG27" s="177"/>
      <c r="BH27" s="718"/>
    </row>
    <row r="28" spans="1:60" ht="12.75">
      <c r="A28" s="49"/>
      <c r="B28" s="3" t="s">
        <v>81</v>
      </c>
      <c r="C28" s="3">
        <v>41090</v>
      </c>
      <c r="D28" s="3"/>
      <c r="E28" s="394"/>
      <c r="F28" s="49"/>
      <c r="G28" s="792" t="s">
        <v>204</v>
      </c>
      <c r="H28" s="3" t="s">
        <v>205</v>
      </c>
      <c r="I28" s="3" t="s">
        <v>167</v>
      </c>
      <c r="J28" s="3" t="s">
        <v>180</v>
      </c>
      <c r="L28" s="177"/>
      <c r="M28" s="177"/>
      <c r="N28" s="184"/>
      <c r="O28" s="177"/>
      <c r="P28" s="177"/>
      <c r="Q28" s="177"/>
      <c r="R28" s="713"/>
      <c r="S28" s="177"/>
      <c r="T28" s="713"/>
      <c r="V28" s="177"/>
      <c r="W28" s="177"/>
      <c r="X28" s="164"/>
      <c r="Y28" s="177"/>
      <c r="Z28" s="177"/>
      <c r="AA28" s="177"/>
      <c r="AB28" s="713"/>
      <c r="AC28" s="177"/>
      <c r="AD28" s="713"/>
      <c r="AF28" s="177"/>
      <c r="AG28" s="177"/>
      <c r="AH28" s="164"/>
      <c r="AI28" s="177"/>
      <c r="AJ28" s="177"/>
      <c r="AK28" s="177"/>
      <c r="AL28" s="713"/>
      <c r="AM28" s="177"/>
      <c r="AN28" s="713"/>
      <c r="AP28" s="177"/>
      <c r="AQ28" s="164"/>
      <c r="AR28" s="164"/>
      <c r="AS28" s="164"/>
      <c r="AT28" s="164"/>
      <c r="AU28" s="177"/>
      <c r="AV28" s="568"/>
      <c r="AW28" s="177"/>
      <c r="AX28" s="568"/>
      <c r="AZ28" s="177"/>
      <c r="BA28" s="164"/>
      <c r="BB28" s="164"/>
      <c r="BC28" s="164"/>
      <c r="BD28" s="164"/>
      <c r="BE28" s="177"/>
      <c r="BF28" s="713"/>
      <c r="BG28" s="177"/>
      <c r="BH28" s="713"/>
    </row>
    <row r="29" spans="1:60" ht="12.75">
      <c r="A29" s="49"/>
      <c r="B29" s="3" t="s">
        <v>10</v>
      </c>
      <c r="C29" s="3">
        <v>41060</v>
      </c>
      <c r="D29" s="3">
        <v>41010</v>
      </c>
      <c r="E29" s="394"/>
      <c r="F29" s="49"/>
      <c r="G29" s="792" t="s">
        <v>189</v>
      </c>
      <c r="H29" s="3" t="s">
        <v>6</v>
      </c>
      <c r="I29" s="3" t="s">
        <v>3</v>
      </c>
      <c r="J29" s="3" t="s">
        <v>8</v>
      </c>
      <c r="L29" s="177"/>
      <c r="M29" s="177"/>
      <c r="N29" s="184"/>
      <c r="O29" s="177"/>
      <c r="P29" s="177"/>
      <c r="Q29" s="177"/>
      <c r="R29" s="714"/>
      <c r="S29" s="177"/>
      <c r="T29" s="714"/>
      <c r="V29" s="177"/>
      <c r="W29" s="177"/>
      <c r="X29" s="164"/>
      <c r="Y29" s="177"/>
      <c r="Z29" s="177"/>
      <c r="AA29" s="177"/>
      <c r="AB29" s="714"/>
      <c r="AC29" s="177"/>
      <c r="AD29" s="714"/>
      <c r="AF29" s="177"/>
      <c r="AG29" s="177"/>
      <c r="AH29" s="164"/>
      <c r="AI29" s="177"/>
      <c r="AJ29" s="177"/>
      <c r="AK29" s="177"/>
      <c r="AL29" s="714"/>
      <c r="AM29" s="177"/>
      <c r="AN29" s="714"/>
      <c r="AP29" s="177"/>
      <c r="AQ29" s="164"/>
      <c r="AR29" s="164"/>
      <c r="AS29" s="164"/>
      <c r="AT29" s="164"/>
      <c r="AU29" s="177"/>
      <c r="AV29" s="569"/>
      <c r="AW29" s="177"/>
      <c r="AX29" s="569"/>
      <c r="AZ29" s="177"/>
      <c r="BA29" s="164"/>
      <c r="BB29" s="164"/>
      <c r="BC29" s="164"/>
      <c r="BD29" s="164"/>
      <c r="BE29" s="177"/>
      <c r="BF29" s="714"/>
      <c r="BG29" s="177"/>
      <c r="BH29" s="714"/>
    </row>
    <row r="30" spans="1:60" ht="12.75">
      <c r="A30" s="49"/>
      <c r="B30" s="3" t="s">
        <v>191</v>
      </c>
      <c r="C30" s="3">
        <v>41170</v>
      </c>
      <c r="D30" s="3">
        <v>41200</v>
      </c>
      <c r="E30" s="394"/>
      <c r="F30" s="49"/>
      <c r="G30" s="792" t="s">
        <v>194</v>
      </c>
      <c r="H30" s="3" t="s">
        <v>202</v>
      </c>
      <c r="I30" s="3" t="s">
        <v>150</v>
      </c>
      <c r="J30" s="3" t="s">
        <v>1</v>
      </c>
      <c r="L30" s="177"/>
      <c r="M30" s="177"/>
      <c r="N30" s="184"/>
      <c r="O30" s="177"/>
      <c r="P30" s="177"/>
      <c r="Q30" s="177"/>
      <c r="R30" s="715"/>
      <c r="S30" s="177"/>
      <c r="T30" s="715"/>
      <c r="V30" s="177"/>
      <c r="W30" s="177"/>
      <c r="X30" s="164"/>
      <c r="Y30" s="177"/>
      <c r="Z30" s="177"/>
      <c r="AA30" s="177"/>
      <c r="AB30" s="715"/>
      <c r="AC30" s="177"/>
      <c r="AD30" s="715"/>
      <c r="AF30" s="177"/>
      <c r="AG30" s="177"/>
      <c r="AH30" s="164"/>
      <c r="AI30" s="177"/>
      <c r="AJ30" s="177"/>
      <c r="AK30" s="177"/>
      <c r="AL30" s="715"/>
      <c r="AM30" s="177"/>
      <c r="AN30" s="715"/>
      <c r="AP30" s="177"/>
      <c r="AQ30" s="164"/>
      <c r="AR30" s="164"/>
      <c r="AS30" s="164"/>
      <c r="AT30" s="164"/>
      <c r="AU30" s="177"/>
      <c r="AV30" s="509"/>
      <c r="AW30" s="177"/>
      <c r="AX30" s="509"/>
      <c r="AZ30" s="177"/>
      <c r="BA30" s="164"/>
      <c r="BB30" s="164"/>
      <c r="BC30" s="164"/>
      <c r="BD30" s="164"/>
      <c r="BE30" s="177"/>
      <c r="BF30" s="715"/>
      <c r="BG30" s="177"/>
      <c r="BH30" s="715"/>
    </row>
    <row r="31" spans="1:60" ht="12.75">
      <c r="A31" s="49"/>
      <c r="B31" s="3" t="s">
        <v>176</v>
      </c>
      <c r="C31" s="3">
        <v>41060</v>
      </c>
      <c r="D31" s="3">
        <v>41080</v>
      </c>
      <c r="E31" s="394"/>
      <c r="F31" s="49"/>
      <c r="G31" s="792" t="s">
        <v>200</v>
      </c>
      <c r="H31" s="3" t="s">
        <v>199</v>
      </c>
      <c r="I31" s="3"/>
      <c r="J31" s="3"/>
      <c r="L31" s="177"/>
      <c r="M31" s="177"/>
      <c r="N31" s="184"/>
      <c r="O31" s="177"/>
      <c r="P31" s="717"/>
      <c r="Q31" s="177"/>
      <c r="R31" s="716"/>
      <c r="S31" s="177"/>
      <c r="T31" s="718"/>
      <c r="V31" s="177"/>
      <c r="W31" s="177"/>
      <c r="X31" s="164"/>
      <c r="Y31" s="177"/>
      <c r="Z31" s="717"/>
      <c r="AA31" s="177"/>
      <c r="AB31" s="716"/>
      <c r="AC31" s="177"/>
      <c r="AD31" s="718"/>
      <c r="AF31" s="177"/>
      <c r="AG31" s="177"/>
      <c r="AH31" s="164"/>
      <c r="AI31" s="177"/>
      <c r="AJ31" s="716"/>
      <c r="AK31" s="177"/>
      <c r="AL31" s="716"/>
      <c r="AM31" s="177"/>
      <c r="AN31" s="718"/>
      <c r="AP31" s="164"/>
      <c r="AQ31" s="164"/>
      <c r="AR31" s="164"/>
      <c r="AS31" s="164"/>
      <c r="AT31" s="513"/>
      <c r="AU31" s="164"/>
      <c r="AV31" s="510"/>
      <c r="AW31" s="164"/>
      <c r="AX31" s="567"/>
      <c r="AZ31" s="164"/>
      <c r="BA31" s="164"/>
      <c r="BB31" s="164"/>
      <c r="BC31" s="164"/>
      <c r="BD31" s="513"/>
      <c r="BE31" s="164"/>
      <c r="BF31" s="510"/>
      <c r="BG31" s="164"/>
      <c r="BH31" s="567"/>
    </row>
    <row r="32" spans="1:60" ht="12.75">
      <c r="A32" s="49"/>
      <c r="B32" s="3" t="s">
        <v>153</v>
      </c>
      <c r="C32" s="3"/>
      <c r="D32" s="3"/>
      <c r="E32" s="394"/>
      <c r="F32" s="49"/>
      <c r="G32" s="154"/>
      <c r="H32" s="43"/>
      <c r="I32" s="43"/>
      <c r="J32" s="43"/>
      <c r="L32" s="177"/>
      <c r="M32" s="177"/>
      <c r="N32" s="184"/>
      <c r="O32" s="177"/>
      <c r="P32" s="717"/>
      <c r="Q32" s="177"/>
      <c r="R32" s="750"/>
      <c r="S32" s="177"/>
      <c r="T32" s="713"/>
      <c r="V32" s="177"/>
      <c r="W32" s="177"/>
      <c r="X32" s="164"/>
      <c r="Y32" s="177"/>
      <c r="Z32" s="722"/>
      <c r="AA32" s="177"/>
      <c r="AB32" s="717"/>
      <c r="AC32" s="177"/>
      <c r="AD32" s="713"/>
      <c r="AF32" s="177"/>
      <c r="AG32" s="177"/>
      <c r="AH32" s="164"/>
      <c r="AI32" s="177"/>
      <c r="AJ32" s="717"/>
      <c r="AK32" s="177"/>
      <c r="AL32" s="717"/>
      <c r="AM32" s="177"/>
      <c r="AN32" s="713"/>
      <c r="AP32" s="164"/>
      <c r="AQ32" s="164"/>
      <c r="AR32" s="164"/>
      <c r="AS32" s="164"/>
      <c r="AT32" s="570"/>
      <c r="AU32" s="164"/>
      <c r="AV32" s="513"/>
      <c r="AW32" s="164"/>
      <c r="AX32" s="568"/>
      <c r="AZ32" s="164"/>
      <c r="BA32" s="164"/>
      <c r="BB32" s="164"/>
      <c r="BC32" s="164"/>
      <c r="BD32" s="513"/>
      <c r="BE32" s="164"/>
      <c r="BF32" s="513"/>
      <c r="BG32" s="164"/>
      <c r="BH32" s="568"/>
    </row>
    <row r="33" spans="1:60" ht="12.75">
      <c r="A33" s="49"/>
      <c r="B33" s="2" t="s">
        <v>153</v>
      </c>
      <c r="C33" s="2"/>
      <c r="D33" s="2"/>
      <c r="E33" s="394"/>
      <c r="F33" s="49"/>
      <c r="G33" s="154"/>
      <c r="H33" s="43"/>
      <c r="I33" s="43"/>
      <c r="J33" s="43"/>
      <c r="L33" s="177"/>
      <c r="M33" s="177"/>
      <c r="N33" s="184"/>
      <c r="O33" s="177"/>
      <c r="P33" s="721"/>
      <c r="Q33" s="177"/>
      <c r="R33" s="718"/>
      <c r="S33" s="177"/>
      <c r="T33" s="714"/>
      <c r="V33" s="177"/>
      <c r="W33" s="177"/>
      <c r="X33" s="164"/>
      <c r="Y33" s="177"/>
      <c r="Z33" s="717"/>
      <c r="AA33" s="177"/>
      <c r="AB33" s="718"/>
      <c r="AC33" s="177"/>
      <c r="AD33" s="714"/>
      <c r="AF33" s="177"/>
      <c r="AG33" s="177"/>
      <c r="AH33" s="164"/>
      <c r="AI33" s="177"/>
      <c r="AJ33" s="719"/>
      <c r="AK33" s="177"/>
      <c r="AL33" s="718"/>
      <c r="AM33" s="177"/>
      <c r="AN33" s="714"/>
      <c r="AP33" s="164"/>
      <c r="AQ33" s="164"/>
      <c r="AR33" s="164"/>
      <c r="AS33" s="164"/>
      <c r="AT33" s="570"/>
      <c r="AU33" s="164"/>
      <c r="AV33" s="567"/>
      <c r="AW33" s="164"/>
      <c r="AX33" s="569"/>
      <c r="AZ33" s="164"/>
      <c r="BA33" s="164"/>
      <c r="BB33" s="164"/>
      <c r="BC33" s="164"/>
      <c r="BD33" s="513"/>
      <c r="BE33" s="164"/>
      <c r="BF33" s="567"/>
      <c r="BG33" s="164"/>
      <c r="BH33" s="569"/>
    </row>
    <row r="34" spans="1:60" ht="12.75">
      <c r="A34" s="49"/>
      <c r="B34" s="2" t="s">
        <v>153</v>
      </c>
      <c r="C34" s="2"/>
      <c r="D34" s="2"/>
      <c r="E34" s="394"/>
      <c r="F34" s="49"/>
      <c r="G34" s="154"/>
      <c r="H34" s="43"/>
      <c r="I34" s="43"/>
      <c r="J34" s="43"/>
      <c r="L34" s="177"/>
      <c r="M34" s="177"/>
      <c r="N34" s="184"/>
      <c r="O34" s="177"/>
      <c r="P34" s="719"/>
      <c r="Q34" s="177"/>
      <c r="R34" s="713"/>
      <c r="S34" s="177"/>
      <c r="T34" s="715"/>
      <c r="V34" s="177"/>
      <c r="W34" s="177"/>
      <c r="X34" s="164"/>
      <c r="Y34" s="177"/>
      <c r="Z34" s="719"/>
      <c r="AA34" s="177"/>
      <c r="AB34" s="713"/>
      <c r="AC34" s="177"/>
      <c r="AD34" s="715"/>
      <c r="AF34" s="177"/>
      <c r="AG34" s="177"/>
      <c r="AH34" s="164"/>
      <c r="AI34" s="177"/>
      <c r="AJ34" s="720"/>
      <c r="AK34" s="177"/>
      <c r="AL34" s="713"/>
      <c r="AM34" s="177"/>
      <c r="AN34" s="715"/>
      <c r="AP34" s="164"/>
      <c r="AQ34" s="164"/>
      <c r="AR34" s="164"/>
      <c r="AS34" s="164"/>
      <c r="AT34" s="515"/>
      <c r="AU34" s="164"/>
      <c r="AV34" s="568"/>
      <c r="AW34" s="164"/>
      <c r="AX34" s="509"/>
      <c r="AZ34" s="164"/>
      <c r="BA34" s="164"/>
      <c r="BB34" s="164"/>
      <c r="BC34" s="164"/>
      <c r="BD34" s="513"/>
      <c r="BE34" s="164"/>
      <c r="BF34" s="568"/>
      <c r="BG34" s="164"/>
      <c r="BH34" s="509"/>
    </row>
    <row r="35" spans="1:60" ht="12.75">
      <c r="A35" s="49"/>
      <c r="B35" s="2" t="s">
        <v>153</v>
      </c>
      <c r="C35" s="2"/>
      <c r="D35" s="2"/>
      <c r="E35" s="394"/>
      <c r="F35" s="49"/>
      <c r="G35" s="154"/>
      <c r="H35" s="43"/>
      <c r="I35" s="43"/>
      <c r="J35" s="43"/>
      <c r="L35" s="177"/>
      <c r="M35" s="177"/>
      <c r="N35" s="184"/>
      <c r="O35" s="177"/>
      <c r="P35" s="722"/>
      <c r="Q35" s="177"/>
      <c r="R35" s="714"/>
      <c r="S35" s="177"/>
      <c r="T35" s="718"/>
      <c r="V35" s="177"/>
      <c r="W35" s="177"/>
      <c r="X35" s="164"/>
      <c r="Y35" s="177"/>
      <c r="Z35" s="719"/>
      <c r="AA35" s="177"/>
      <c r="AB35" s="714"/>
      <c r="AC35" s="177"/>
      <c r="AD35" s="718"/>
      <c r="AF35" s="177"/>
      <c r="AG35" s="177"/>
      <c r="AH35" s="164"/>
      <c r="AI35" s="177"/>
      <c r="AJ35" s="719"/>
      <c r="AK35" s="177"/>
      <c r="AL35" s="714"/>
      <c r="AM35" s="177"/>
      <c r="AN35" s="718"/>
      <c r="AP35" s="164"/>
      <c r="AQ35" s="164"/>
      <c r="AR35" s="164"/>
      <c r="AS35" s="164"/>
      <c r="AT35" s="621"/>
      <c r="AU35" s="164"/>
      <c r="AV35" s="569"/>
      <c r="AW35" s="164"/>
      <c r="AX35" s="567"/>
      <c r="AZ35" s="164"/>
      <c r="BA35" s="164"/>
      <c r="BB35" s="164"/>
      <c r="BC35" s="164"/>
      <c r="BD35" s="570"/>
      <c r="BE35" s="164"/>
      <c r="BF35" s="569"/>
      <c r="BG35" s="164"/>
      <c r="BH35" s="567"/>
    </row>
    <row r="36" spans="1:60" ht="12.75">
      <c r="A36" s="49"/>
      <c r="B36" s="2" t="s">
        <v>153</v>
      </c>
      <c r="C36" s="2"/>
      <c r="D36" s="2"/>
      <c r="E36" s="394"/>
      <c r="G36" s="154"/>
      <c r="H36" s="43"/>
      <c r="I36" s="43"/>
      <c r="J36" s="43"/>
      <c r="L36" s="177"/>
      <c r="M36" s="177"/>
      <c r="N36" s="184"/>
      <c r="O36" s="177"/>
      <c r="P36" s="717"/>
      <c r="Q36" s="177"/>
      <c r="R36" s="715"/>
      <c r="S36" s="177"/>
      <c r="T36" s="713"/>
      <c r="V36" s="177"/>
      <c r="W36" s="177"/>
      <c r="X36" s="164"/>
      <c r="Y36" s="177"/>
      <c r="Z36" s="716"/>
      <c r="AA36" s="177"/>
      <c r="AB36" s="715"/>
      <c r="AC36" s="177"/>
      <c r="AD36" s="713"/>
      <c r="AF36" s="177"/>
      <c r="AG36" s="177"/>
      <c r="AH36" s="164"/>
      <c r="AI36" s="177"/>
      <c r="AJ36" s="717"/>
      <c r="AK36" s="177"/>
      <c r="AL36" s="715"/>
      <c r="AM36" s="177"/>
      <c r="AN36" s="713"/>
      <c r="AP36" s="164"/>
      <c r="AQ36" s="164"/>
      <c r="AR36" s="164"/>
      <c r="AS36" s="164"/>
      <c r="AT36" s="510"/>
      <c r="AU36" s="164"/>
      <c r="AV36" s="509"/>
      <c r="AW36" s="164"/>
      <c r="AX36" s="568"/>
      <c r="AZ36" s="164"/>
      <c r="BA36" s="164"/>
      <c r="BB36" s="164"/>
      <c r="BC36" s="164"/>
      <c r="BD36" s="514"/>
      <c r="BE36" s="164"/>
      <c r="BF36" s="509"/>
      <c r="BG36" s="164"/>
      <c r="BH36" s="568"/>
    </row>
    <row r="37" spans="1:60" ht="12.75">
      <c r="A37" s="49"/>
      <c r="B37" s="2" t="s">
        <v>153</v>
      </c>
      <c r="C37" s="2"/>
      <c r="D37" s="2"/>
      <c r="E37" s="394"/>
      <c r="G37" s="154"/>
      <c r="H37" s="43"/>
      <c r="I37" s="43"/>
      <c r="J37" s="43"/>
      <c r="L37" s="177"/>
      <c r="M37" s="177"/>
      <c r="N37" s="184"/>
      <c r="O37" s="177"/>
      <c r="P37" s="723"/>
      <c r="Q37" s="177"/>
      <c r="R37" s="716"/>
      <c r="S37" s="177"/>
      <c r="T37" s="714"/>
      <c r="V37" s="177"/>
      <c r="W37" s="177"/>
      <c r="X37" s="164"/>
      <c r="Y37" s="177"/>
      <c r="Z37" s="717"/>
      <c r="AA37" s="177"/>
      <c r="AB37" s="716"/>
      <c r="AC37" s="177"/>
      <c r="AD37" s="714"/>
      <c r="AF37" s="177"/>
      <c r="AG37" s="177"/>
      <c r="AH37" s="164"/>
      <c r="AI37" s="177"/>
      <c r="AJ37" s="717"/>
      <c r="AK37" s="177"/>
      <c r="AL37" s="716"/>
      <c r="AM37" s="177"/>
      <c r="AN37" s="714"/>
      <c r="AP37" s="164"/>
      <c r="AQ37" s="164"/>
      <c r="AR37" s="164"/>
      <c r="AS37" s="164"/>
      <c r="AT37" s="513"/>
      <c r="AU37" s="164"/>
      <c r="AV37" s="510"/>
      <c r="AW37" s="164"/>
      <c r="AX37" s="569"/>
      <c r="AZ37" s="164"/>
      <c r="BA37" s="164"/>
      <c r="BB37" s="164"/>
      <c r="BC37" s="164"/>
      <c r="BD37" s="510"/>
      <c r="BE37" s="164"/>
      <c r="BF37" s="510"/>
      <c r="BG37" s="164"/>
      <c r="BH37" s="569"/>
    </row>
    <row r="38" spans="1:60" ht="12.75">
      <c r="A38" s="49"/>
      <c r="B38" s="2" t="s">
        <v>153</v>
      </c>
      <c r="C38" s="2"/>
      <c r="D38" s="2"/>
      <c r="E38" s="394"/>
      <c r="G38" s="154"/>
      <c r="H38" s="43"/>
      <c r="I38" s="43"/>
      <c r="J38" s="43"/>
      <c r="L38" s="177"/>
      <c r="M38" s="177"/>
      <c r="N38" s="184"/>
      <c r="O38" s="177"/>
      <c r="P38" s="724"/>
      <c r="Q38" s="177"/>
      <c r="R38" s="717"/>
      <c r="S38" s="177"/>
      <c r="T38" s="715"/>
      <c r="V38" s="177"/>
      <c r="W38" s="177"/>
      <c r="X38" s="164"/>
      <c r="Y38" s="177"/>
      <c r="Z38" s="717"/>
      <c r="AA38" s="177"/>
      <c r="AB38" s="717"/>
      <c r="AC38" s="177"/>
      <c r="AD38" s="715"/>
      <c r="AF38" s="177"/>
      <c r="AG38" s="177"/>
      <c r="AH38" s="164"/>
      <c r="AI38" s="177"/>
      <c r="AJ38" s="719"/>
      <c r="AK38" s="177"/>
      <c r="AL38" s="717"/>
      <c r="AM38" s="177"/>
      <c r="AN38" s="715"/>
      <c r="AP38" s="164"/>
      <c r="AQ38" s="164"/>
      <c r="AR38" s="164"/>
      <c r="AS38" s="164"/>
      <c r="AT38" s="513"/>
      <c r="AU38" s="164"/>
      <c r="AV38" s="513"/>
      <c r="AW38" s="164"/>
      <c r="AX38" s="509"/>
      <c r="AZ38" s="164"/>
      <c r="BA38" s="164"/>
      <c r="BB38" s="164"/>
      <c r="BC38" s="164"/>
      <c r="BD38" s="513"/>
      <c r="BE38" s="164"/>
      <c r="BF38" s="513"/>
      <c r="BG38" s="164"/>
      <c r="BH38" s="509"/>
    </row>
    <row r="39" spans="1:60" ht="12.75">
      <c r="A39" s="49"/>
      <c r="B39" s="2" t="s">
        <v>153</v>
      </c>
      <c r="C39" s="2"/>
      <c r="D39" s="2"/>
      <c r="E39" s="394"/>
      <c r="G39" s="154"/>
      <c r="H39" s="43"/>
      <c r="I39" s="43"/>
      <c r="J39" s="43"/>
      <c r="L39" s="177"/>
      <c r="M39" s="177"/>
      <c r="N39" s="184"/>
      <c r="O39" s="177"/>
      <c r="P39" s="177"/>
      <c r="Q39" s="177"/>
      <c r="R39" s="177"/>
      <c r="S39" s="177"/>
      <c r="T39" s="177"/>
      <c r="V39" s="177"/>
      <c r="W39" s="177"/>
      <c r="X39" s="164"/>
      <c r="Y39" s="177"/>
      <c r="Z39" s="177"/>
      <c r="AA39" s="177"/>
      <c r="AB39" s="177"/>
      <c r="AC39" s="177"/>
      <c r="AD39" s="177"/>
      <c r="AF39" s="177"/>
      <c r="AG39" s="177"/>
      <c r="AH39" s="164"/>
      <c r="AI39" s="177"/>
      <c r="AJ39" s="177"/>
      <c r="AK39" s="177"/>
      <c r="AL39" s="177"/>
      <c r="AM39" s="177"/>
      <c r="AN39" s="177"/>
      <c r="AP39" s="164"/>
      <c r="AQ39" s="164"/>
      <c r="AR39" s="164"/>
      <c r="AS39" s="164"/>
      <c r="AT39" s="164"/>
      <c r="AU39" s="164"/>
      <c r="AV39" s="164"/>
      <c r="AW39" s="164"/>
      <c r="AX39" s="164"/>
      <c r="AZ39" s="164"/>
      <c r="BA39" s="164"/>
      <c r="BB39" s="164"/>
      <c r="BC39" s="164"/>
      <c r="BD39" s="164"/>
      <c r="BE39" s="164"/>
      <c r="BF39" s="164"/>
      <c r="BG39" s="164"/>
      <c r="BH39" s="164"/>
    </row>
    <row r="40" spans="1:60" ht="12.75">
      <c r="A40" s="164"/>
      <c r="B40" s="4" t="s">
        <v>153</v>
      </c>
      <c r="C40" s="4"/>
      <c r="D40" s="4"/>
      <c r="E40" s="8"/>
      <c r="G40"/>
      <c r="H40" s="84"/>
      <c r="I40" s="83"/>
      <c r="L40" s="177"/>
      <c r="M40" s="177"/>
      <c r="N40" s="184"/>
      <c r="O40" s="177"/>
      <c r="P40" s="177"/>
      <c r="Q40" s="177"/>
      <c r="R40" s="177"/>
      <c r="S40" s="177"/>
      <c r="T40" s="177"/>
      <c r="V40" s="177"/>
      <c r="W40" s="177"/>
      <c r="X40" s="164"/>
      <c r="Y40" s="177"/>
      <c r="Z40" s="177"/>
      <c r="AA40" s="177"/>
      <c r="AB40" s="177"/>
      <c r="AC40" s="177"/>
      <c r="AD40" s="177"/>
      <c r="AF40" s="177"/>
      <c r="AG40" s="177"/>
      <c r="AH40" s="164"/>
      <c r="AI40" s="177"/>
      <c r="AJ40" s="177"/>
      <c r="AK40" s="177"/>
      <c r="AL40" s="177"/>
      <c r="AM40" s="177"/>
      <c r="AN40" s="177"/>
      <c r="AP40" s="164"/>
      <c r="AQ40" s="164"/>
      <c r="AR40" s="164"/>
      <c r="AS40" s="164"/>
      <c r="AT40" s="164"/>
      <c r="AU40" s="164"/>
      <c r="AV40" s="164"/>
      <c r="AW40" s="164"/>
      <c r="AX40" s="164"/>
      <c r="AZ40" s="164"/>
      <c r="BA40" s="164"/>
      <c r="BB40" s="164"/>
      <c r="BC40" s="164"/>
      <c r="BD40" s="164"/>
      <c r="BE40" s="164"/>
      <c r="BF40" s="164"/>
      <c r="BG40" s="164"/>
      <c r="BH40" s="164"/>
    </row>
    <row r="41" spans="1:60" ht="13.5" thickBot="1">
      <c r="A41" s="164"/>
      <c r="B41" s="4" t="s">
        <v>153</v>
      </c>
      <c r="C41" s="4"/>
      <c r="D41" s="4"/>
      <c r="E41" s="8"/>
      <c r="G41"/>
      <c r="H41" s="84"/>
      <c r="I41" s="83"/>
      <c r="L41" s="177"/>
      <c r="M41" s="177"/>
      <c r="N41" s="184"/>
      <c r="O41" s="177"/>
      <c r="P41" s="177"/>
      <c r="Q41" s="177"/>
      <c r="R41" s="177"/>
      <c r="S41" s="177"/>
      <c r="T41" s="177"/>
      <c r="V41" s="177"/>
      <c r="W41" s="177"/>
      <c r="X41" s="164"/>
      <c r="Y41" s="177"/>
      <c r="Z41" s="177"/>
      <c r="AA41" s="177"/>
      <c r="AB41" s="177"/>
      <c r="AC41" s="177"/>
      <c r="AD41" s="177"/>
      <c r="AF41" s="177"/>
      <c r="AG41" s="177"/>
      <c r="AH41" s="164"/>
      <c r="AI41" s="177"/>
      <c r="AJ41" s="177"/>
      <c r="AK41" s="177"/>
      <c r="AL41" s="177"/>
      <c r="AM41" s="177"/>
      <c r="AN41" s="177"/>
      <c r="AP41" s="164"/>
      <c r="AQ41" s="164"/>
      <c r="AR41" s="164"/>
      <c r="AS41" s="164"/>
      <c r="AT41" s="164"/>
      <c r="AU41" s="164"/>
      <c r="AV41" s="164"/>
      <c r="AW41" s="164"/>
      <c r="AX41" s="164"/>
      <c r="AZ41" s="164"/>
      <c r="BA41" s="164"/>
      <c r="BB41" s="164"/>
      <c r="BC41" s="164"/>
      <c r="BD41" s="164"/>
      <c r="BE41" s="164"/>
      <c r="BF41" s="164"/>
      <c r="BG41" s="164"/>
      <c r="BH41" s="164"/>
    </row>
    <row r="42" spans="1:60" ht="13.5" thickBot="1">
      <c r="A42" s="164"/>
      <c r="B42" s="4" t="s">
        <v>153</v>
      </c>
      <c r="C42" s="4"/>
      <c r="D42" s="4"/>
      <c r="E42" s="8"/>
      <c r="G42" s="142" t="s">
        <v>46</v>
      </c>
      <c r="H42" s="143" t="s">
        <v>29</v>
      </c>
      <c r="I42" s="143" t="s">
        <v>56</v>
      </c>
      <c r="J42" s="144" t="s">
        <v>68</v>
      </c>
      <c r="L42" s="177"/>
      <c r="M42" s="177"/>
      <c r="N42" s="184"/>
      <c r="O42" s="177"/>
      <c r="P42" s="177"/>
      <c r="Q42" s="177"/>
      <c r="R42" s="177"/>
      <c r="S42" s="177"/>
      <c r="T42" s="177"/>
      <c r="V42" s="177"/>
      <c r="W42" s="177"/>
      <c r="X42" s="164"/>
      <c r="Y42" s="177"/>
      <c r="Z42" s="177"/>
      <c r="AA42" s="177"/>
      <c r="AB42" s="177"/>
      <c r="AC42" s="177"/>
      <c r="AD42" s="177"/>
      <c r="AF42" s="177"/>
      <c r="AG42" s="177"/>
      <c r="AH42" s="164"/>
      <c r="AI42" s="177"/>
      <c r="AJ42" s="177"/>
      <c r="AK42" s="177"/>
      <c r="AL42" s="177"/>
      <c r="AM42" s="177"/>
      <c r="AN42" s="177"/>
      <c r="AP42" s="164"/>
      <c r="AQ42" s="164"/>
      <c r="AR42" s="164"/>
      <c r="AS42" s="164"/>
      <c r="AT42" s="164"/>
      <c r="AU42" s="164"/>
      <c r="AV42" s="164"/>
      <c r="AW42" s="164"/>
      <c r="AX42" s="164"/>
      <c r="AZ42" s="164"/>
      <c r="BA42" s="164"/>
      <c r="BB42" s="164"/>
      <c r="BC42" s="164"/>
      <c r="BD42" s="164"/>
      <c r="BE42" s="164"/>
      <c r="BF42" s="164"/>
      <c r="BG42" s="164"/>
      <c r="BH42" s="164"/>
    </row>
    <row r="43" spans="1:60" ht="12.75">
      <c r="A43" s="164"/>
      <c r="B43" s="4" t="s">
        <v>153</v>
      </c>
      <c r="C43" s="5"/>
      <c r="D43" s="5"/>
      <c r="E43" s="185"/>
      <c r="G43" s="791">
        <v>1</v>
      </c>
      <c r="H43" s="275" t="s">
        <v>165</v>
      </c>
      <c r="I43" s="275" t="s">
        <v>195</v>
      </c>
      <c r="J43" s="87">
        <v>41060</v>
      </c>
      <c r="L43" s="177"/>
      <c r="M43" s="177"/>
      <c r="N43" s="184"/>
      <c r="O43" s="177"/>
      <c r="P43" s="177"/>
      <c r="Q43" s="177"/>
      <c r="R43" s="177"/>
      <c r="S43" s="177"/>
      <c r="T43" s="177"/>
      <c r="V43" s="177"/>
      <c r="W43" s="177"/>
      <c r="X43" s="164"/>
      <c r="Y43" s="177"/>
      <c r="Z43" s="177"/>
      <c r="AA43" s="177"/>
      <c r="AB43" s="177"/>
      <c r="AC43" s="177"/>
      <c r="AD43" s="177"/>
      <c r="AF43" s="177"/>
      <c r="AG43" s="177"/>
      <c r="AH43" s="164"/>
      <c r="AI43" s="177"/>
      <c r="AJ43" s="177"/>
      <c r="AK43" s="177"/>
      <c r="AL43" s="177"/>
      <c r="AM43" s="177"/>
      <c r="AN43" s="177"/>
      <c r="AP43" s="164"/>
      <c r="AQ43" s="164"/>
      <c r="AR43" s="164"/>
      <c r="AS43" s="164"/>
      <c r="AT43" s="164"/>
      <c r="AU43" s="164"/>
      <c r="AV43" s="164"/>
      <c r="AW43" s="164"/>
      <c r="AX43" s="164"/>
      <c r="AZ43" s="164"/>
      <c r="BA43" s="164"/>
      <c r="BB43" s="164"/>
      <c r="BC43" s="164"/>
      <c r="BD43" s="164"/>
      <c r="BE43" s="164"/>
      <c r="BF43" s="164"/>
      <c r="BG43" s="164"/>
      <c r="BH43" s="164"/>
    </row>
    <row r="44" spans="1:60" ht="12.75">
      <c r="A44" s="164"/>
      <c r="B44" s="4" t="s">
        <v>153</v>
      </c>
      <c r="C44" s="5"/>
      <c r="D44" s="5"/>
      <c r="E44" s="185"/>
      <c r="G44" s="3">
        <v>2</v>
      </c>
      <c r="H44" s="276" t="s">
        <v>151</v>
      </c>
      <c r="I44" s="276" t="s">
        <v>195</v>
      </c>
      <c r="J44" s="155">
        <v>41060</v>
      </c>
      <c r="L44" s="177"/>
      <c r="M44" s="177"/>
      <c r="N44" s="184"/>
      <c r="O44" s="177"/>
      <c r="P44" s="177"/>
      <c r="Q44" s="177"/>
      <c r="R44" s="177"/>
      <c r="S44" s="177"/>
      <c r="T44" s="177"/>
      <c r="V44" s="177"/>
      <c r="W44" s="177"/>
      <c r="X44" s="164"/>
      <c r="Y44" s="177"/>
      <c r="Z44" s="177"/>
      <c r="AA44" s="177"/>
      <c r="AB44" s="177"/>
      <c r="AC44" s="177"/>
      <c r="AD44" s="177"/>
      <c r="AF44" s="177"/>
      <c r="AG44" s="177"/>
      <c r="AH44" s="164"/>
      <c r="AI44" s="177"/>
      <c r="AJ44" s="177"/>
      <c r="AK44" s="177"/>
      <c r="AL44" s="177"/>
      <c r="AM44" s="177"/>
      <c r="AN44" s="177"/>
      <c r="AP44" s="164"/>
      <c r="AQ44" s="164"/>
      <c r="AR44" s="164"/>
      <c r="AS44" s="164"/>
      <c r="AT44" s="164"/>
      <c r="AU44" s="164"/>
      <c r="AV44" s="164"/>
      <c r="AW44" s="164"/>
      <c r="AX44" s="164"/>
      <c r="AZ44" s="164"/>
      <c r="BA44" s="164"/>
      <c r="BB44" s="164"/>
      <c r="BC44" s="164"/>
      <c r="BD44" s="164"/>
      <c r="BE44" s="164"/>
      <c r="BF44" s="164"/>
      <c r="BG44" s="164"/>
      <c r="BH44" s="164"/>
    </row>
    <row r="45" spans="1:60" ht="12.75">
      <c r="A45" s="164"/>
      <c r="B45" s="4" t="s">
        <v>153</v>
      </c>
      <c r="C45" s="5"/>
      <c r="D45" s="5"/>
      <c r="E45" s="185"/>
      <c r="G45" s="791">
        <v>3</v>
      </c>
      <c r="H45" s="276" t="s">
        <v>10</v>
      </c>
      <c r="I45" s="276" t="s">
        <v>195</v>
      </c>
      <c r="J45" s="155">
        <v>41060</v>
      </c>
      <c r="L45" s="177"/>
      <c r="M45" s="177"/>
      <c r="N45" s="184"/>
      <c r="O45" s="177"/>
      <c r="P45" s="177"/>
      <c r="Q45" s="177"/>
      <c r="R45" s="177"/>
      <c r="S45" s="177"/>
      <c r="T45" s="177"/>
      <c r="V45" s="177"/>
      <c r="W45" s="177"/>
      <c r="X45" s="164"/>
      <c r="Y45" s="177"/>
      <c r="Z45" s="177"/>
      <c r="AA45" s="177"/>
      <c r="AB45" s="177"/>
      <c r="AC45" s="177"/>
      <c r="AD45" s="177"/>
      <c r="AF45" s="177"/>
      <c r="AG45" s="177"/>
      <c r="AH45" s="164"/>
      <c r="AI45" s="177"/>
      <c r="AJ45" s="177"/>
      <c r="AK45" s="177"/>
      <c r="AL45" s="177"/>
      <c r="AM45" s="177"/>
      <c r="AN45" s="177"/>
      <c r="AP45" s="164"/>
      <c r="AQ45" s="164"/>
      <c r="AR45" s="164"/>
      <c r="AS45" s="164"/>
      <c r="AT45" s="164"/>
      <c r="AU45" s="164"/>
      <c r="AV45" s="164"/>
      <c r="AW45" s="164"/>
      <c r="AX45" s="164"/>
      <c r="AZ45" s="164"/>
      <c r="BA45" s="164"/>
      <c r="BB45" s="164"/>
      <c r="BC45" s="164"/>
      <c r="BD45" s="164"/>
      <c r="BE45" s="164"/>
      <c r="BF45" s="164"/>
      <c r="BG45" s="164"/>
      <c r="BH45" s="164"/>
    </row>
    <row r="46" spans="1:60" ht="12.75">
      <c r="A46" s="164"/>
      <c r="B46" s="4" t="s">
        <v>153</v>
      </c>
      <c r="C46" s="5"/>
      <c r="D46" s="5"/>
      <c r="E46" s="185"/>
      <c r="G46" s="3">
        <v>4</v>
      </c>
      <c r="H46" s="277" t="s">
        <v>152</v>
      </c>
      <c r="I46" s="277" t="s">
        <v>188</v>
      </c>
      <c r="J46" s="155">
        <v>41170</v>
      </c>
      <c r="L46" s="177"/>
      <c r="M46" s="177"/>
      <c r="N46" s="184"/>
      <c r="O46" s="177"/>
      <c r="P46" s="177"/>
      <c r="Q46" s="177"/>
      <c r="R46" s="177"/>
      <c r="S46" s="177"/>
      <c r="T46" s="177"/>
      <c r="V46" s="177"/>
      <c r="W46" s="177"/>
      <c r="X46" s="164"/>
      <c r="Y46" s="177"/>
      <c r="Z46" s="177"/>
      <c r="AA46" s="177"/>
      <c r="AB46" s="177"/>
      <c r="AC46" s="177"/>
      <c r="AD46" s="177"/>
      <c r="AF46" s="177"/>
      <c r="AG46" s="177"/>
      <c r="AH46" s="164"/>
      <c r="AI46" s="177"/>
      <c r="AJ46" s="177"/>
      <c r="AK46" s="177"/>
      <c r="AL46" s="177"/>
      <c r="AM46" s="177"/>
      <c r="AN46" s="177"/>
      <c r="AP46" s="164"/>
      <c r="AQ46" s="164"/>
      <c r="AR46" s="164"/>
      <c r="AS46" s="164"/>
      <c r="AT46" s="164"/>
      <c r="AU46" s="164"/>
      <c r="AV46" s="164"/>
      <c r="AW46" s="164"/>
      <c r="AX46" s="164"/>
      <c r="AZ46" s="164"/>
      <c r="BA46" s="164"/>
      <c r="BB46" s="164"/>
      <c r="BC46" s="164"/>
      <c r="BD46" s="164"/>
      <c r="BE46" s="164"/>
      <c r="BF46" s="164"/>
      <c r="BG46" s="164"/>
      <c r="BH46" s="164"/>
    </row>
    <row r="47" spans="1:60" ht="12.75">
      <c r="A47" s="164"/>
      <c r="B47" s="4" t="s">
        <v>153</v>
      </c>
      <c r="C47" s="5"/>
      <c r="D47" s="5"/>
      <c r="E47" s="185"/>
      <c r="G47" s="791">
        <v>5</v>
      </c>
      <c r="H47" s="277" t="s">
        <v>4</v>
      </c>
      <c r="I47" s="277" t="s">
        <v>188</v>
      </c>
      <c r="J47" s="155">
        <v>41170</v>
      </c>
      <c r="L47" s="177"/>
      <c r="M47" s="177"/>
      <c r="N47" s="184"/>
      <c r="O47" s="177"/>
      <c r="P47" s="177"/>
      <c r="Q47" s="177"/>
      <c r="R47" s="177"/>
      <c r="S47" s="177"/>
      <c r="T47" s="177"/>
      <c r="V47" s="177"/>
      <c r="W47" s="177"/>
      <c r="X47" s="164"/>
      <c r="Y47" s="177"/>
      <c r="Z47" s="177"/>
      <c r="AA47" s="177"/>
      <c r="AB47" s="177"/>
      <c r="AC47" s="177"/>
      <c r="AD47" s="177"/>
      <c r="AF47" s="177"/>
      <c r="AG47" s="177"/>
      <c r="AH47" s="164"/>
      <c r="AI47" s="177"/>
      <c r="AJ47" s="177"/>
      <c r="AK47" s="177"/>
      <c r="AL47" s="177"/>
      <c r="AM47" s="177"/>
      <c r="AN47" s="177"/>
      <c r="AP47" s="164"/>
      <c r="AQ47" s="164"/>
      <c r="AR47" s="164"/>
      <c r="AS47" s="164"/>
      <c r="AT47" s="164"/>
      <c r="AU47" s="164"/>
      <c r="AV47" s="164"/>
      <c r="AW47" s="164"/>
      <c r="AX47" s="164"/>
      <c r="AZ47" s="164"/>
      <c r="BA47" s="164"/>
      <c r="BB47" s="164"/>
      <c r="BC47" s="164"/>
      <c r="BD47" s="164"/>
      <c r="BE47" s="164"/>
      <c r="BF47" s="164"/>
      <c r="BG47" s="164"/>
      <c r="BH47" s="164"/>
    </row>
    <row r="48" spans="1:60" ht="12.75">
      <c r="A48" s="164"/>
      <c r="B48" s="4" t="s">
        <v>153</v>
      </c>
      <c r="C48" s="5"/>
      <c r="D48" s="5"/>
      <c r="E48" s="185"/>
      <c r="G48" s="3">
        <v>6</v>
      </c>
      <c r="H48" s="277" t="s">
        <v>7</v>
      </c>
      <c r="I48" s="277" t="s">
        <v>188</v>
      </c>
      <c r="J48" s="155">
        <v>41000</v>
      </c>
      <c r="L48" s="177"/>
      <c r="M48" s="177"/>
      <c r="N48" s="184"/>
      <c r="O48" s="177"/>
      <c r="P48" s="177"/>
      <c r="Q48" s="177"/>
      <c r="R48" s="177"/>
      <c r="S48" s="177"/>
      <c r="T48" s="177"/>
      <c r="V48" s="177"/>
      <c r="W48" s="177"/>
      <c r="X48" s="164"/>
      <c r="Y48" s="177"/>
      <c r="Z48" s="177"/>
      <c r="AA48" s="177"/>
      <c r="AB48" s="177"/>
      <c r="AC48" s="177"/>
      <c r="AD48" s="177"/>
      <c r="AF48" s="177"/>
      <c r="AG48" s="177"/>
      <c r="AH48" s="164"/>
      <c r="AI48" s="177"/>
      <c r="AJ48" s="177"/>
      <c r="AK48" s="177"/>
      <c r="AL48" s="177"/>
      <c r="AM48" s="177"/>
      <c r="AN48" s="177"/>
      <c r="AP48" s="164"/>
      <c r="AQ48" s="164"/>
      <c r="AR48" s="164"/>
      <c r="AS48" s="164"/>
      <c r="AT48" s="164"/>
      <c r="AU48" s="164"/>
      <c r="AV48" s="164"/>
      <c r="AW48" s="164"/>
      <c r="AX48" s="164"/>
      <c r="AZ48" s="164"/>
      <c r="BA48" s="164"/>
      <c r="BB48" s="164"/>
      <c r="BC48" s="164"/>
      <c r="BD48" s="164"/>
      <c r="BE48" s="164"/>
      <c r="BF48" s="164"/>
      <c r="BG48" s="164"/>
      <c r="BH48" s="164"/>
    </row>
    <row r="49" spans="1:60" ht="12.75">
      <c r="A49" s="164"/>
      <c r="B49" s="4" t="s">
        <v>153</v>
      </c>
      <c r="C49" s="5"/>
      <c r="D49" s="5"/>
      <c r="E49" s="185"/>
      <c r="G49" s="791">
        <v>7</v>
      </c>
      <c r="H49" s="278" t="s">
        <v>181</v>
      </c>
      <c r="I49" s="278" t="s">
        <v>187</v>
      </c>
      <c r="J49" s="155">
        <v>41200</v>
      </c>
      <c r="L49" s="177"/>
      <c r="M49" s="177"/>
      <c r="N49" s="184"/>
      <c r="O49" s="177"/>
      <c r="P49" s="177"/>
      <c r="Q49" s="177"/>
      <c r="R49" s="177"/>
      <c r="S49" s="177"/>
      <c r="T49" s="177"/>
      <c r="V49" s="177"/>
      <c r="W49" s="177"/>
      <c r="X49" s="164"/>
      <c r="Y49" s="177"/>
      <c r="Z49" s="177"/>
      <c r="AA49" s="177"/>
      <c r="AB49" s="177"/>
      <c r="AC49" s="177"/>
      <c r="AD49" s="177"/>
      <c r="AF49" s="177"/>
      <c r="AG49" s="177"/>
      <c r="AH49" s="164"/>
      <c r="AI49" s="177"/>
      <c r="AJ49" s="177"/>
      <c r="AK49" s="177"/>
      <c r="AL49" s="177"/>
      <c r="AM49" s="177"/>
      <c r="AN49" s="177"/>
      <c r="AP49" s="164"/>
      <c r="AQ49" s="164"/>
      <c r="AR49" s="164"/>
      <c r="AS49" s="164"/>
      <c r="AT49" s="164"/>
      <c r="AU49" s="164"/>
      <c r="AV49" s="164"/>
      <c r="AW49" s="164"/>
      <c r="AX49" s="164"/>
      <c r="AZ49" s="164"/>
      <c r="BA49" s="164"/>
      <c r="BB49" s="164"/>
      <c r="BC49" s="164"/>
      <c r="BD49" s="164"/>
      <c r="BE49" s="164"/>
      <c r="BF49" s="164"/>
      <c r="BG49" s="164"/>
      <c r="BH49" s="164"/>
    </row>
    <row r="50" spans="1:60" ht="12.75">
      <c r="A50" s="164"/>
      <c r="B50" s="4" t="s">
        <v>153</v>
      </c>
      <c r="C50" s="5"/>
      <c r="D50" s="5"/>
      <c r="E50" s="185"/>
      <c r="G50" s="3">
        <v>8</v>
      </c>
      <c r="H50" s="278" t="s">
        <v>168</v>
      </c>
      <c r="I50" s="278" t="s">
        <v>187</v>
      </c>
      <c r="J50" s="155">
        <v>41200</v>
      </c>
      <c r="L50" s="177"/>
      <c r="M50" s="177"/>
      <c r="N50" s="184"/>
      <c r="O50" s="177"/>
      <c r="P50" s="177"/>
      <c r="Q50" s="177"/>
      <c r="R50" s="177"/>
      <c r="S50" s="177"/>
      <c r="T50" s="177"/>
      <c r="V50" s="177"/>
      <c r="W50" s="177"/>
      <c r="X50" s="164"/>
      <c r="Y50" s="177"/>
      <c r="Z50" s="177"/>
      <c r="AA50" s="177"/>
      <c r="AB50" s="177"/>
      <c r="AC50" s="177"/>
      <c r="AD50" s="177"/>
      <c r="AF50" s="177"/>
      <c r="AG50" s="177"/>
      <c r="AH50" s="164"/>
      <c r="AI50" s="177"/>
      <c r="AJ50" s="177"/>
      <c r="AK50" s="177"/>
      <c r="AL50" s="177"/>
      <c r="AM50" s="177"/>
      <c r="AN50" s="177"/>
      <c r="AP50" s="164"/>
      <c r="AQ50" s="164"/>
      <c r="AR50" s="164"/>
      <c r="AS50" s="164"/>
      <c r="AT50" s="164"/>
      <c r="AU50" s="164"/>
      <c r="AV50" s="164"/>
      <c r="AW50" s="164"/>
      <c r="AX50" s="164"/>
      <c r="AZ50" s="164"/>
      <c r="BA50" s="164"/>
      <c r="BB50" s="164"/>
      <c r="BC50" s="164"/>
      <c r="BD50" s="164"/>
      <c r="BE50" s="164"/>
      <c r="BF50" s="164"/>
      <c r="BG50" s="164"/>
      <c r="BH50" s="164"/>
    </row>
    <row r="51" spans="1:60" ht="12.75">
      <c r="A51" s="49"/>
      <c r="B51" s="6" t="s">
        <v>153</v>
      </c>
      <c r="C51"/>
      <c r="D51"/>
      <c r="G51" s="791">
        <v>9</v>
      </c>
      <c r="H51" s="278" t="s">
        <v>12</v>
      </c>
      <c r="I51" s="278" t="s">
        <v>187</v>
      </c>
      <c r="J51" s="155">
        <v>41200</v>
      </c>
      <c r="L51" s="177"/>
      <c r="M51" s="177"/>
      <c r="N51" s="184"/>
      <c r="O51" s="177"/>
      <c r="P51" s="177"/>
      <c r="Q51" s="177"/>
      <c r="R51" s="177"/>
      <c r="S51" s="177"/>
      <c r="T51" s="177"/>
      <c r="V51" s="177"/>
      <c r="W51" s="177"/>
      <c r="X51" s="164"/>
      <c r="Y51" s="177"/>
      <c r="Z51" s="177"/>
      <c r="AA51" s="177"/>
      <c r="AB51" s="177"/>
      <c r="AC51" s="177"/>
      <c r="AD51" s="177"/>
      <c r="AF51" s="177"/>
      <c r="AG51" s="177"/>
      <c r="AH51" s="164"/>
      <c r="AI51" s="177"/>
      <c r="AJ51" s="177"/>
      <c r="AK51" s="177"/>
      <c r="AL51" s="177"/>
      <c r="AM51" s="177"/>
      <c r="AN51" s="177"/>
      <c r="AP51" s="164"/>
      <c r="AQ51" s="164"/>
      <c r="AR51" s="164"/>
      <c r="AS51" s="164"/>
      <c r="AT51" s="164"/>
      <c r="AU51" s="164"/>
      <c r="AV51" s="164"/>
      <c r="AW51" s="164"/>
      <c r="AX51" s="164"/>
      <c r="AZ51" s="164"/>
      <c r="BA51" s="164"/>
      <c r="BB51" s="164"/>
      <c r="BC51" s="164"/>
      <c r="BD51" s="164"/>
      <c r="BE51" s="164"/>
      <c r="BF51" s="164"/>
      <c r="BG51" s="164"/>
      <c r="BH51" s="164"/>
    </row>
    <row r="52" spans="1:60" ht="12.75">
      <c r="A52" s="49"/>
      <c r="B52" s="6" t="s">
        <v>153</v>
      </c>
      <c r="C52"/>
      <c r="D52"/>
      <c r="G52" s="3">
        <v>10</v>
      </c>
      <c r="H52" s="279" t="s">
        <v>2</v>
      </c>
      <c r="I52" s="279" t="s">
        <v>0</v>
      </c>
      <c r="J52" s="155">
        <v>41140</v>
      </c>
      <c r="L52" s="177"/>
      <c r="M52" s="177"/>
      <c r="N52" s="184"/>
      <c r="O52" s="177"/>
      <c r="P52" s="177"/>
      <c r="Q52" s="177"/>
      <c r="R52" s="177"/>
      <c r="S52" s="177"/>
      <c r="T52" s="177"/>
      <c r="V52" s="177"/>
      <c r="W52" s="177"/>
      <c r="X52" s="164"/>
      <c r="Y52" s="177"/>
      <c r="Z52" s="177"/>
      <c r="AA52" s="177"/>
      <c r="AB52" s="177"/>
      <c r="AC52" s="177"/>
      <c r="AD52" s="177"/>
      <c r="AF52" s="177"/>
      <c r="AG52" s="177"/>
      <c r="AH52" s="164"/>
      <c r="AI52" s="177"/>
      <c r="AJ52" s="177"/>
      <c r="AK52" s="177"/>
      <c r="AL52" s="177"/>
      <c r="AM52" s="177"/>
      <c r="AN52" s="177"/>
      <c r="AP52" s="164"/>
      <c r="AQ52" s="164"/>
      <c r="AR52" s="164"/>
      <c r="AS52" s="164"/>
      <c r="AT52" s="164"/>
      <c r="AU52" s="164"/>
      <c r="AV52" s="164"/>
      <c r="AW52" s="164"/>
      <c r="AX52" s="164"/>
      <c r="AZ52" s="164"/>
      <c r="BA52" s="164"/>
      <c r="BB52" s="164"/>
      <c r="BC52" s="164"/>
      <c r="BD52" s="164"/>
      <c r="BE52" s="164"/>
      <c r="BF52" s="164"/>
      <c r="BG52" s="164"/>
      <c r="BH52" s="164"/>
    </row>
    <row r="53" spans="1:40" ht="12.75">
      <c r="A53" s="49"/>
      <c r="B53" s="6" t="s">
        <v>153</v>
      </c>
      <c r="C53"/>
      <c r="D53"/>
      <c r="G53" s="791">
        <v>11</v>
      </c>
      <c r="H53" s="279" t="s">
        <v>9</v>
      </c>
      <c r="I53" s="279" t="s">
        <v>0</v>
      </c>
      <c r="J53" s="155">
        <v>72430</v>
      </c>
      <c r="L53" s="177"/>
      <c r="M53" s="177"/>
      <c r="N53" s="184"/>
      <c r="O53" s="177"/>
      <c r="P53" s="177"/>
      <c r="Q53" s="177"/>
      <c r="R53" s="177"/>
      <c r="S53" s="177"/>
      <c r="T53" s="177"/>
      <c r="V53" s="177"/>
      <c r="W53" s="177"/>
      <c r="X53" s="164"/>
      <c r="Y53" s="177"/>
      <c r="Z53" s="177"/>
      <c r="AA53" s="177"/>
      <c r="AB53" s="177"/>
      <c r="AC53" s="177"/>
      <c r="AD53" s="177"/>
      <c r="AF53" s="177"/>
      <c r="AG53" s="177"/>
      <c r="AH53" s="164"/>
      <c r="AI53" s="177"/>
      <c r="AJ53" s="177"/>
      <c r="AK53" s="177"/>
      <c r="AL53" s="177"/>
      <c r="AM53" s="177"/>
      <c r="AN53" s="177"/>
    </row>
    <row r="54" spans="1:40" ht="12.75">
      <c r="A54" s="49"/>
      <c r="B54" s="6" t="s">
        <v>153</v>
      </c>
      <c r="C54"/>
      <c r="D54"/>
      <c r="G54" s="3">
        <v>12</v>
      </c>
      <c r="H54" s="279" t="s">
        <v>14</v>
      </c>
      <c r="I54" s="279" t="s">
        <v>0</v>
      </c>
      <c r="J54" s="155">
        <v>72410</v>
      </c>
      <c r="L54" s="177"/>
      <c r="M54" s="177"/>
      <c r="N54" s="184"/>
      <c r="O54" s="177"/>
      <c r="P54" s="177"/>
      <c r="Q54" s="177"/>
      <c r="R54" s="177"/>
      <c r="S54" s="177"/>
      <c r="T54" s="177"/>
      <c r="V54" s="177"/>
      <c r="W54" s="177"/>
      <c r="X54" s="164"/>
      <c r="Y54" s="177"/>
      <c r="Z54" s="177"/>
      <c r="AA54" s="177"/>
      <c r="AB54" s="177"/>
      <c r="AC54" s="177"/>
      <c r="AD54" s="177"/>
      <c r="AF54" s="177"/>
      <c r="AG54" s="177"/>
      <c r="AH54" s="164"/>
      <c r="AI54" s="177"/>
      <c r="AJ54" s="177"/>
      <c r="AK54" s="177"/>
      <c r="AL54" s="177"/>
      <c r="AM54" s="177"/>
      <c r="AN54" s="177"/>
    </row>
    <row r="55" spans="1:40" ht="12.75">
      <c r="A55" s="49"/>
      <c r="B55" s="6" t="s">
        <v>153</v>
      </c>
      <c r="C55"/>
      <c r="D55"/>
      <c r="G55" s="791">
        <v>13</v>
      </c>
      <c r="H55" s="280" t="s">
        <v>180</v>
      </c>
      <c r="I55" s="280" t="s">
        <v>204</v>
      </c>
      <c r="J55" s="155">
        <v>41090</v>
      </c>
      <c r="L55" s="177"/>
      <c r="M55" s="177"/>
      <c r="N55" s="184"/>
      <c r="O55" s="177"/>
      <c r="P55" s="177"/>
      <c r="Q55" s="177"/>
      <c r="R55" s="177"/>
      <c r="S55" s="177"/>
      <c r="T55" s="177"/>
      <c r="V55" s="177"/>
      <c r="W55" s="177"/>
      <c r="X55" s="164"/>
      <c r="Y55" s="177"/>
      <c r="Z55" s="177"/>
      <c r="AA55" s="177"/>
      <c r="AB55" s="177"/>
      <c r="AC55" s="177"/>
      <c r="AD55" s="177"/>
      <c r="AF55" s="177"/>
      <c r="AG55" s="177"/>
      <c r="AH55" s="164"/>
      <c r="AI55" s="177"/>
      <c r="AJ55" s="177"/>
      <c r="AK55" s="177"/>
      <c r="AL55" s="177"/>
      <c r="AM55" s="177"/>
      <c r="AN55" s="177"/>
    </row>
    <row r="56" spans="1:40" ht="12.75">
      <c r="A56" s="49"/>
      <c r="B56" s="6" t="s">
        <v>153</v>
      </c>
      <c r="C56"/>
      <c r="D56"/>
      <c r="G56" s="3">
        <v>14</v>
      </c>
      <c r="H56" s="280" t="s">
        <v>167</v>
      </c>
      <c r="I56" s="280" t="s">
        <v>204</v>
      </c>
      <c r="J56" s="155">
        <v>41090</v>
      </c>
      <c r="L56" s="177"/>
      <c r="M56" s="177"/>
      <c r="N56" s="184"/>
      <c r="O56" s="177"/>
      <c r="P56" s="177"/>
      <c r="Q56" s="177"/>
      <c r="R56" s="177"/>
      <c r="S56" s="177"/>
      <c r="T56" s="177"/>
      <c r="V56" s="177"/>
      <c r="W56" s="177"/>
      <c r="X56" s="164"/>
      <c r="Y56" s="177"/>
      <c r="Z56" s="177"/>
      <c r="AA56" s="177"/>
      <c r="AB56" s="177"/>
      <c r="AC56" s="177"/>
      <c r="AD56" s="177"/>
      <c r="AF56" s="177"/>
      <c r="AG56" s="177"/>
      <c r="AH56" s="164"/>
      <c r="AI56" s="177"/>
      <c r="AJ56" s="177"/>
      <c r="AK56" s="177"/>
      <c r="AL56" s="177"/>
      <c r="AM56" s="177"/>
      <c r="AN56" s="177"/>
    </row>
    <row r="57" spans="1:10" ht="12.75">
      <c r="A57" s="49"/>
      <c r="B57" s="6" t="s">
        <v>153</v>
      </c>
      <c r="C57"/>
      <c r="D57"/>
      <c r="G57" s="791">
        <v>15</v>
      </c>
      <c r="H57" s="280" t="s">
        <v>205</v>
      </c>
      <c r="I57" s="280" t="s">
        <v>204</v>
      </c>
      <c r="J57" s="155">
        <v>41090</v>
      </c>
    </row>
    <row r="58" spans="1:10" ht="12.75">
      <c r="A58" s="49"/>
      <c r="B58" s="6" t="s">
        <v>153</v>
      </c>
      <c r="C58"/>
      <c r="D58"/>
      <c r="G58" s="3">
        <v>16</v>
      </c>
      <c r="H58" s="281" t="s">
        <v>6</v>
      </c>
      <c r="I58" s="281" t="s">
        <v>189</v>
      </c>
      <c r="J58" s="155">
        <v>72230</v>
      </c>
    </row>
    <row r="59" spans="1:10" ht="12.75">
      <c r="A59" s="49"/>
      <c r="B59" s="6" t="s">
        <v>153</v>
      </c>
      <c r="C59"/>
      <c r="D59"/>
      <c r="G59" s="791">
        <v>17</v>
      </c>
      <c r="H59" s="281" t="s">
        <v>3</v>
      </c>
      <c r="I59" s="281" t="s">
        <v>189</v>
      </c>
      <c r="J59" s="155">
        <v>41120</v>
      </c>
    </row>
    <row r="60" spans="1:10" ht="12.75">
      <c r="A60" s="49"/>
      <c r="B60" s="6" t="s">
        <v>153</v>
      </c>
      <c r="C60"/>
      <c r="D60"/>
      <c r="G60" s="3">
        <v>18</v>
      </c>
      <c r="H60" s="281" t="s">
        <v>8</v>
      </c>
      <c r="I60" s="281" t="s">
        <v>189</v>
      </c>
      <c r="J60" s="155">
        <v>41120</v>
      </c>
    </row>
    <row r="61" spans="1:10" ht="12.75">
      <c r="A61" s="49"/>
      <c r="B61" s="6" t="s">
        <v>153</v>
      </c>
      <c r="C61"/>
      <c r="D61"/>
      <c r="G61" s="791">
        <v>19</v>
      </c>
      <c r="H61" s="282" t="s">
        <v>202</v>
      </c>
      <c r="I61" s="282" t="s">
        <v>194</v>
      </c>
      <c r="J61" s="155">
        <v>41150</v>
      </c>
    </row>
    <row r="62" spans="1:10" ht="12.75">
      <c r="A62" s="12"/>
      <c r="B62" s="6" t="s">
        <v>153</v>
      </c>
      <c r="C62"/>
      <c r="D62"/>
      <c r="G62" s="3">
        <v>20</v>
      </c>
      <c r="H62" s="282" t="s">
        <v>150</v>
      </c>
      <c r="I62" s="282" t="s">
        <v>194</v>
      </c>
      <c r="J62" s="155">
        <v>41020</v>
      </c>
    </row>
    <row r="63" spans="1:10" ht="12.75">
      <c r="A63" s="14"/>
      <c r="B63" s="6" t="s">
        <v>153</v>
      </c>
      <c r="C63"/>
      <c r="D63"/>
      <c r="G63" s="791">
        <v>21</v>
      </c>
      <c r="H63" s="282" t="s">
        <v>1</v>
      </c>
      <c r="I63" s="282" t="s">
        <v>194</v>
      </c>
      <c r="J63" s="155">
        <v>41020</v>
      </c>
    </row>
    <row r="64" spans="1:10" ht="12.75">
      <c r="A64" s="14"/>
      <c r="B64" s="6" t="s">
        <v>153</v>
      </c>
      <c r="C64"/>
      <c r="D64"/>
      <c r="G64" s="3">
        <v>22</v>
      </c>
      <c r="H64" s="283" t="s">
        <v>199</v>
      </c>
      <c r="I64" s="283" t="s">
        <v>200</v>
      </c>
      <c r="J64" s="155">
        <v>41180</v>
      </c>
    </row>
    <row r="65" spans="1:10" ht="12.75">
      <c r="A65" s="14"/>
      <c r="B65" s="6" t="s">
        <v>153</v>
      </c>
      <c r="C65"/>
      <c r="D65"/>
      <c r="G65" s="791">
        <v>23</v>
      </c>
      <c r="H65" s="283"/>
      <c r="I65" s="283" t="s">
        <v>200</v>
      </c>
      <c r="J65" s="155"/>
    </row>
    <row r="66" spans="1:10" ht="12.75">
      <c r="A66" s="15"/>
      <c r="B66" s="6" t="s">
        <v>153</v>
      </c>
      <c r="C66"/>
      <c r="D66"/>
      <c r="G66" s="3">
        <v>24</v>
      </c>
      <c r="H66" s="283"/>
      <c r="I66" s="283" t="s">
        <v>200</v>
      </c>
      <c r="J66" s="155"/>
    </row>
    <row r="67" spans="1:10" ht="12.75">
      <c r="A67" s="15"/>
      <c r="B67" s="6" t="s">
        <v>153</v>
      </c>
      <c r="C67"/>
      <c r="D67"/>
      <c r="G67" s="791">
        <v>25</v>
      </c>
      <c r="H67" s="280"/>
      <c r="I67" s="284"/>
      <c r="J67" s="3"/>
    </row>
    <row r="68" spans="1:10" ht="12.75">
      <c r="A68" s="15"/>
      <c r="B68" s="6" t="s">
        <v>153</v>
      </c>
      <c r="C68"/>
      <c r="D68"/>
      <c r="G68" s="43">
        <v>26</v>
      </c>
      <c r="H68" s="43"/>
      <c r="I68" s="284"/>
      <c r="J68" s="43"/>
    </row>
    <row r="69" spans="1:10" ht="12.75">
      <c r="A69" s="16"/>
      <c r="B69" s="6" t="s">
        <v>153</v>
      </c>
      <c r="C69"/>
      <c r="D69"/>
      <c r="G69" s="141">
        <v>27</v>
      </c>
      <c r="H69" s="43"/>
      <c r="I69" s="284"/>
      <c r="J69" s="43"/>
    </row>
    <row r="70" spans="1:10" ht="12.75">
      <c r="A70" s="16"/>
      <c r="B70" s="6" t="s">
        <v>153</v>
      </c>
      <c r="C70"/>
      <c r="D70"/>
      <c r="G70" s="43">
        <v>28</v>
      </c>
      <c r="H70" s="43"/>
      <c r="I70" s="285"/>
      <c r="J70" s="43"/>
    </row>
    <row r="71" spans="1:10" ht="12.75">
      <c r="A71" s="16"/>
      <c r="B71" s="6" t="s">
        <v>153</v>
      </c>
      <c r="C71"/>
      <c r="D71"/>
      <c r="G71" s="141">
        <v>29</v>
      </c>
      <c r="H71" s="43"/>
      <c r="I71" s="285"/>
      <c r="J71" s="43"/>
    </row>
    <row r="72" spans="1:10" ht="12.75">
      <c r="A72" s="17"/>
      <c r="B72" s="6" t="s">
        <v>153</v>
      </c>
      <c r="C72"/>
      <c r="D72"/>
      <c r="G72" s="43">
        <v>30</v>
      </c>
      <c r="H72" s="43"/>
      <c r="I72" s="285"/>
      <c r="J72" s="43"/>
    </row>
    <row r="73" spans="1:10" ht="12.75">
      <c r="A73" s="17"/>
      <c r="B73" s="6" t="s">
        <v>153</v>
      </c>
      <c r="C73"/>
      <c r="D73"/>
      <c r="G73" s="141">
        <v>31</v>
      </c>
      <c r="H73" s="43"/>
      <c r="I73" s="400"/>
      <c r="J73" s="43"/>
    </row>
    <row r="74" spans="1:10" ht="12.75">
      <c r="A74" s="17"/>
      <c r="B74" s="6" t="s">
        <v>153</v>
      </c>
      <c r="C74"/>
      <c r="D74"/>
      <c r="G74" s="43">
        <v>32</v>
      </c>
      <c r="H74" s="43"/>
      <c r="I74" s="400"/>
      <c r="J74" s="43"/>
    </row>
    <row r="75" spans="2:10" ht="12.75">
      <c r="B75" s="6" t="s">
        <v>153</v>
      </c>
      <c r="C75"/>
      <c r="D75"/>
      <c r="G75" s="141">
        <v>33</v>
      </c>
      <c r="H75" s="43"/>
      <c r="I75" s="400"/>
      <c r="J75" s="43"/>
    </row>
    <row r="76" spans="2:10" ht="12.75">
      <c r="B76" s="6" t="s">
        <v>153</v>
      </c>
      <c r="C76"/>
      <c r="D76"/>
      <c r="G76" s="43">
        <v>34</v>
      </c>
      <c r="H76" s="43"/>
      <c r="I76" s="566"/>
      <c r="J76" s="43"/>
    </row>
    <row r="77" spans="2:10" ht="12.75">
      <c r="B77" s="6" t="s">
        <v>153</v>
      </c>
      <c r="C77"/>
      <c r="D77"/>
      <c r="G77" s="141">
        <v>35</v>
      </c>
      <c r="H77" s="43"/>
      <c r="I77" s="566"/>
      <c r="J77" s="43"/>
    </row>
    <row r="78" spans="2:10" ht="12.75">
      <c r="B78" s="6" t="s">
        <v>153</v>
      </c>
      <c r="C78"/>
      <c r="D78"/>
      <c r="G78" s="43">
        <v>36</v>
      </c>
      <c r="H78" s="43"/>
      <c r="I78" s="566"/>
      <c r="J78" s="43"/>
    </row>
    <row r="79" spans="2:10" ht="12.75">
      <c r="B79" s="6" t="s">
        <v>153</v>
      </c>
      <c r="C79"/>
      <c r="D79"/>
      <c r="G79" s="141">
        <v>37</v>
      </c>
      <c r="H79" s="43"/>
      <c r="I79" s="43"/>
      <c r="J79" s="43"/>
    </row>
    <row r="80" spans="2:10" ht="12.75">
      <c r="B80" s="7" t="s">
        <v>153</v>
      </c>
      <c r="G80" s="43">
        <v>38</v>
      </c>
      <c r="H80" s="43"/>
      <c r="I80" s="43"/>
      <c r="J80" s="43"/>
    </row>
    <row r="81" spans="2:10" ht="12.75">
      <c r="B81" s="7" t="s">
        <v>153</v>
      </c>
      <c r="G81" s="141">
        <v>39</v>
      </c>
      <c r="H81" s="43"/>
      <c r="I81" s="43"/>
      <c r="J81" s="43"/>
    </row>
    <row r="82" spans="2:10" ht="12.75">
      <c r="B82" s="7" t="s">
        <v>153</v>
      </c>
      <c r="G82" s="43">
        <v>40</v>
      </c>
      <c r="H82" s="43"/>
      <c r="I82" s="43"/>
      <c r="J82" s="43"/>
    </row>
    <row r="83" spans="7:10" ht="12.75">
      <c r="G83" s="771"/>
      <c r="H83" s="771"/>
      <c r="I83" s="771"/>
      <c r="J83" s="771"/>
    </row>
    <row r="84" spans="7:10" ht="12.75">
      <c r="G84" s="771"/>
      <c r="H84" s="771"/>
      <c r="I84" s="771"/>
      <c r="J84" s="771"/>
    </row>
    <row r="85" spans="7:10" ht="12.75">
      <c r="G85" s="771"/>
      <c r="H85" s="771"/>
      <c r="I85" s="771"/>
      <c r="J85" s="771"/>
    </row>
  </sheetData>
  <printOptions/>
  <pageMargins left="0.75" right="0.75" top="1" bottom="1" header="0.4921259845" footer="0.4921259845"/>
  <pageSetup horizontalDpi="300" verticalDpi="300" orientation="landscape" paperSize="9" scale="71" r:id="rId4"/>
  <rowBreaks count="1" manualBreakCount="1">
    <brk id="40" max="255" man="1"/>
  </rowBreaks>
  <colBreaks count="2" manualBreakCount="2">
    <brk id="11" max="65535" man="1"/>
    <brk id="30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0"/>
  <dimension ref="A1:V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9" customWidth="1"/>
    <col min="8" max="8" width="5.28125" style="9" customWidth="1"/>
    <col min="9" max="9" width="5.140625" style="0" customWidth="1"/>
    <col min="10" max="10" width="8.28125" style="49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19" width="9.140625" style="0" customWidth="1"/>
    <col min="20" max="20" width="10.00390625" style="0" customWidth="1"/>
    <col min="21" max="21" width="10.00390625" style="49" customWidth="1"/>
    <col min="22" max="22" width="10.00390625" style="0" customWidth="1"/>
  </cols>
  <sheetData>
    <row r="1" spans="1:21" ht="15.75" customHeight="1" thickBot="1">
      <c r="A1" s="100"/>
      <c r="B1" s="286"/>
      <c r="C1" s="101" t="s">
        <v>25</v>
      </c>
      <c r="D1" s="102"/>
      <c r="E1" s="100"/>
      <c r="F1" s="100"/>
      <c r="G1" s="100"/>
      <c r="H1" s="100"/>
      <c r="I1" s="118"/>
      <c r="J1" s="100"/>
      <c r="K1" s="103"/>
      <c r="L1" s="103"/>
      <c r="M1" s="104"/>
      <c r="N1" s="104"/>
      <c r="O1" s="104"/>
      <c r="P1" s="104"/>
      <c r="Q1" s="104"/>
      <c r="R1" s="104"/>
      <c r="S1" s="104"/>
      <c r="T1" s="104"/>
      <c r="U1" s="100"/>
    </row>
    <row r="2" spans="1:22" ht="15.75" customHeight="1">
      <c r="A2" s="251" t="s">
        <v>31</v>
      </c>
      <c r="B2" s="249" t="s">
        <v>30</v>
      </c>
      <c r="C2" s="252" t="s">
        <v>29</v>
      </c>
      <c r="D2" s="250" t="s">
        <v>80</v>
      </c>
      <c r="E2" s="251" t="s">
        <v>15</v>
      </c>
      <c r="F2" s="249"/>
      <c r="G2" s="252" t="s">
        <v>48</v>
      </c>
      <c r="H2" s="252" t="s">
        <v>55</v>
      </c>
      <c r="I2" s="252" t="s">
        <v>49</v>
      </c>
      <c r="J2" s="250" t="s">
        <v>50</v>
      </c>
      <c r="K2" s="106" t="s">
        <v>16</v>
      </c>
      <c r="L2" s="107"/>
      <c r="M2" s="108" t="s">
        <v>51</v>
      </c>
      <c r="N2" s="109" t="s">
        <v>50</v>
      </c>
      <c r="O2" s="110" t="s">
        <v>52</v>
      </c>
      <c r="P2" s="109" t="s">
        <v>50</v>
      </c>
      <c r="Q2" s="111" t="s">
        <v>53</v>
      </c>
      <c r="R2" s="112" t="s">
        <v>49</v>
      </c>
      <c r="S2" s="110" t="s">
        <v>67</v>
      </c>
      <c r="T2" s="770" t="s">
        <v>54</v>
      </c>
      <c r="U2" s="105" t="s">
        <v>49</v>
      </c>
      <c r="V2" s="692"/>
    </row>
    <row r="3" spans="1:22" ht="15.75" customHeight="1">
      <c r="A3" s="602">
        <v>1</v>
      </c>
      <c r="B3" s="130">
        <v>8</v>
      </c>
      <c r="C3" s="327" t="s">
        <v>168</v>
      </c>
      <c r="D3" s="327">
        <v>41200</v>
      </c>
      <c r="E3" s="131">
        <v>1</v>
      </c>
      <c r="F3" s="591" t="s">
        <v>21</v>
      </c>
      <c r="G3" s="255"/>
      <c r="H3" s="132"/>
      <c r="I3" s="581">
        <v>0</v>
      </c>
      <c r="J3" s="572">
        <v>0</v>
      </c>
      <c r="K3" s="131">
        <v>1</v>
      </c>
      <c r="L3" s="540" t="s">
        <v>17</v>
      </c>
      <c r="M3" s="132"/>
      <c r="N3" s="572">
        <v>0</v>
      </c>
      <c r="O3" s="255"/>
      <c r="P3" s="572">
        <v>0</v>
      </c>
      <c r="Q3" s="132"/>
      <c r="R3" s="572">
        <v>0</v>
      </c>
      <c r="S3" s="256"/>
      <c r="T3" s="256"/>
      <c r="U3" s="62">
        <f>IF(G3&lt;10,ROUNDDOWN(G3,0)*60+(G3-ROUNDDOWN(G3,0))*100+H3,ROUNDDOWN(G3,0)*60-(G3-ROUNDDOWN(G3,0))*100+H3)</f>
        <v>0</v>
      </c>
      <c r="V3" s="692"/>
    </row>
    <row r="4" spans="1:22" s="49" customFormat="1" ht="15.75" customHeight="1">
      <c r="A4" s="603">
        <v>2</v>
      </c>
      <c r="B4" s="123">
        <v>22</v>
      </c>
      <c r="C4" s="328" t="s">
        <v>199</v>
      </c>
      <c r="D4" s="328">
        <v>41180</v>
      </c>
      <c r="E4" s="124">
        <v>1</v>
      </c>
      <c r="F4" s="592" t="s">
        <v>22</v>
      </c>
      <c r="G4" s="257"/>
      <c r="H4" s="125"/>
      <c r="I4" s="582">
        <v>0</v>
      </c>
      <c r="J4" s="332">
        <v>0</v>
      </c>
      <c r="K4" s="124">
        <v>1</v>
      </c>
      <c r="L4" s="541" t="s">
        <v>18</v>
      </c>
      <c r="M4" s="125"/>
      <c r="N4" s="332">
        <v>0</v>
      </c>
      <c r="O4" s="257"/>
      <c r="P4" s="332">
        <v>0</v>
      </c>
      <c r="Q4" s="125"/>
      <c r="R4" s="573">
        <v>0</v>
      </c>
      <c r="S4" s="258"/>
      <c r="T4" s="258"/>
      <c r="U4" s="57">
        <f aca="true" t="shared" si="0" ref="U4:U30">IF(G4&lt;10,ROUNDDOWN(G4,0)*60+(G4-ROUNDDOWN(G4,0))*100+H4,ROUNDDOWN(G4,0)*60-(G4-ROUNDDOWN(G4,0))*100+H4)</f>
        <v>0</v>
      </c>
      <c r="V4" s="693"/>
    </row>
    <row r="5" spans="1:22" ht="15.75" customHeight="1">
      <c r="A5" s="604">
        <v>3</v>
      </c>
      <c r="B5" s="121">
        <v>15</v>
      </c>
      <c r="C5" s="329" t="s">
        <v>205</v>
      </c>
      <c r="D5" s="329">
        <v>41090</v>
      </c>
      <c r="E5" s="122">
        <v>1</v>
      </c>
      <c r="F5" s="593" t="s">
        <v>23</v>
      </c>
      <c r="G5" s="257"/>
      <c r="H5" s="125"/>
      <c r="I5" s="583">
        <v>0</v>
      </c>
      <c r="J5" s="574">
        <v>0</v>
      </c>
      <c r="K5" s="122">
        <v>1</v>
      </c>
      <c r="L5" s="542" t="s">
        <v>19</v>
      </c>
      <c r="M5" s="125"/>
      <c r="N5" s="574">
        <v>0</v>
      </c>
      <c r="O5" s="257"/>
      <c r="P5" s="574">
        <v>0</v>
      </c>
      <c r="Q5" s="125"/>
      <c r="R5" s="574">
        <v>0</v>
      </c>
      <c r="S5" s="258"/>
      <c r="T5" s="258"/>
      <c r="U5" s="55">
        <f t="shared" si="0"/>
        <v>0</v>
      </c>
      <c r="V5" s="692"/>
    </row>
    <row r="6" spans="1:22" s="49" customFormat="1" ht="15.75" customHeight="1" thickBot="1">
      <c r="A6" s="605">
        <v>4</v>
      </c>
      <c r="B6" s="439">
        <v>6</v>
      </c>
      <c r="C6" s="440" t="s">
        <v>7</v>
      </c>
      <c r="D6" s="440">
        <v>41000</v>
      </c>
      <c r="E6" s="441">
        <v>1</v>
      </c>
      <c r="F6" s="594" t="s">
        <v>24</v>
      </c>
      <c r="G6" s="588"/>
      <c r="H6" s="442"/>
      <c r="I6" s="584">
        <v>0</v>
      </c>
      <c r="J6" s="579">
        <v>0</v>
      </c>
      <c r="K6" s="129">
        <v>1</v>
      </c>
      <c r="L6" s="543" t="s">
        <v>20</v>
      </c>
      <c r="M6" s="134"/>
      <c r="N6" s="274">
        <v>0</v>
      </c>
      <c r="O6" s="257"/>
      <c r="P6" s="332">
        <v>0</v>
      </c>
      <c r="Q6" s="125"/>
      <c r="R6" s="573">
        <v>0</v>
      </c>
      <c r="S6" s="258"/>
      <c r="T6" s="258"/>
      <c r="U6" s="57">
        <f t="shared" si="0"/>
        <v>0</v>
      </c>
      <c r="V6" s="693"/>
    </row>
    <row r="7" spans="1:22" ht="15.75" customHeight="1" thickBot="1">
      <c r="A7" s="606">
        <v>5</v>
      </c>
      <c r="B7" s="126">
        <v>16</v>
      </c>
      <c r="C7" s="331" t="s">
        <v>6</v>
      </c>
      <c r="D7" s="443">
        <v>72230</v>
      </c>
      <c r="E7" s="127">
        <v>1</v>
      </c>
      <c r="F7" s="595" t="s">
        <v>47</v>
      </c>
      <c r="G7" s="367"/>
      <c r="H7" s="133"/>
      <c r="I7" s="585">
        <v>0</v>
      </c>
      <c r="J7" s="576">
        <v>0</v>
      </c>
      <c r="K7" s="127">
        <v>2</v>
      </c>
      <c r="L7" s="544" t="s">
        <v>17</v>
      </c>
      <c r="M7" s="133"/>
      <c r="N7" s="576">
        <v>0</v>
      </c>
      <c r="O7" s="257"/>
      <c r="P7" s="574">
        <v>0</v>
      </c>
      <c r="Q7" s="125"/>
      <c r="R7" s="574">
        <v>0</v>
      </c>
      <c r="S7" s="258"/>
      <c r="T7" s="258"/>
      <c r="U7" s="691">
        <f t="shared" si="0"/>
        <v>0</v>
      </c>
      <c r="V7" s="692"/>
    </row>
    <row r="8" spans="1:22" ht="15.75" customHeight="1" thickBot="1">
      <c r="A8" s="607">
        <v>6</v>
      </c>
      <c r="B8" s="128">
        <v>3</v>
      </c>
      <c r="C8" s="330" t="s">
        <v>10</v>
      </c>
      <c r="D8" s="445">
        <v>41060</v>
      </c>
      <c r="E8" s="129">
        <v>1</v>
      </c>
      <c r="F8" s="596" t="s">
        <v>111</v>
      </c>
      <c r="G8" s="517"/>
      <c r="H8" s="134"/>
      <c r="I8" s="301">
        <v>0</v>
      </c>
      <c r="J8" s="274">
        <v>0</v>
      </c>
      <c r="K8" s="124">
        <v>2</v>
      </c>
      <c r="L8" s="541" t="s">
        <v>18</v>
      </c>
      <c r="M8" s="125"/>
      <c r="N8" s="332">
        <v>0</v>
      </c>
      <c r="O8" s="257"/>
      <c r="P8" s="332">
        <v>0</v>
      </c>
      <c r="Q8" s="125"/>
      <c r="R8" s="332">
        <v>0</v>
      </c>
      <c r="S8" s="258"/>
      <c r="T8" s="258"/>
      <c r="U8" s="57">
        <f t="shared" si="0"/>
        <v>0</v>
      </c>
      <c r="V8" s="692"/>
    </row>
    <row r="9" spans="1:22" ht="15.75" customHeight="1">
      <c r="A9" s="606">
        <v>7</v>
      </c>
      <c r="B9" s="126">
        <v>21</v>
      </c>
      <c r="C9" s="331" t="s">
        <v>1</v>
      </c>
      <c r="D9" s="443">
        <v>41020</v>
      </c>
      <c r="E9" s="127">
        <v>2</v>
      </c>
      <c r="F9" s="597" t="s">
        <v>21</v>
      </c>
      <c r="G9" s="367"/>
      <c r="H9" s="133"/>
      <c r="I9" s="585">
        <v>0</v>
      </c>
      <c r="J9" s="576">
        <v>0</v>
      </c>
      <c r="K9" s="122">
        <v>2</v>
      </c>
      <c r="L9" s="542" t="s">
        <v>19</v>
      </c>
      <c r="M9" s="125"/>
      <c r="N9" s="574">
        <v>0</v>
      </c>
      <c r="O9" s="257"/>
      <c r="P9" s="574">
        <v>0</v>
      </c>
      <c r="Q9" s="125"/>
      <c r="R9" s="574">
        <v>0</v>
      </c>
      <c r="S9" s="258"/>
      <c r="T9" s="258"/>
      <c r="U9" s="55">
        <f t="shared" si="0"/>
        <v>0</v>
      </c>
      <c r="V9" s="692"/>
    </row>
    <row r="10" spans="1:22" ht="15.75" customHeight="1" thickBot="1">
      <c r="A10" s="605">
        <v>8</v>
      </c>
      <c r="B10" s="439">
        <v>24</v>
      </c>
      <c r="C10" s="440"/>
      <c r="D10" s="456"/>
      <c r="E10" s="441">
        <v>2</v>
      </c>
      <c r="F10" s="598" t="s">
        <v>22</v>
      </c>
      <c r="G10" s="588"/>
      <c r="H10" s="442"/>
      <c r="I10" s="556">
        <v>0</v>
      </c>
      <c r="J10" s="579">
        <v>0</v>
      </c>
      <c r="K10" s="129">
        <v>2</v>
      </c>
      <c r="L10" s="543" t="s">
        <v>20</v>
      </c>
      <c r="M10" s="134"/>
      <c r="N10" s="274">
        <v>0</v>
      </c>
      <c r="O10" s="257"/>
      <c r="P10" s="332">
        <v>0</v>
      </c>
      <c r="Q10" s="125"/>
      <c r="R10" s="332">
        <v>0</v>
      </c>
      <c r="S10" s="258"/>
      <c r="T10" s="258"/>
      <c r="U10" s="57">
        <f t="shared" si="0"/>
        <v>0</v>
      </c>
      <c r="V10" s="692"/>
    </row>
    <row r="11" spans="1:22" ht="15.75" customHeight="1">
      <c r="A11" s="606">
        <v>9</v>
      </c>
      <c r="B11" s="126">
        <v>5</v>
      </c>
      <c r="C11" s="331" t="s">
        <v>4</v>
      </c>
      <c r="D11" s="443">
        <v>41170</v>
      </c>
      <c r="E11" s="127">
        <v>2</v>
      </c>
      <c r="F11" s="599" t="s">
        <v>23</v>
      </c>
      <c r="G11" s="367"/>
      <c r="H11" s="133"/>
      <c r="I11" s="585">
        <v>0</v>
      </c>
      <c r="J11" s="576">
        <v>0</v>
      </c>
      <c r="K11" s="127">
        <v>3</v>
      </c>
      <c r="L11" s="544" t="s">
        <v>17</v>
      </c>
      <c r="M11" s="133"/>
      <c r="N11" s="576">
        <v>0</v>
      </c>
      <c r="O11" s="257"/>
      <c r="P11" s="574">
        <v>0</v>
      </c>
      <c r="Q11" s="125"/>
      <c r="R11" s="574">
        <v>0</v>
      </c>
      <c r="S11" s="258"/>
      <c r="T11" s="258"/>
      <c r="U11" s="55">
        <f t="shared" si="0"/>
        <v>0</v>
      </c>
      <c r="V11" s="692"/>
    </row>
    <row r="12" spans="1:22" ht="15.75" customHeight="1" thickBot="1">
      <c r="A12" s="603">
        <v>10</v>
      </c>
      <c r="B12" s="123">
        <v>14</v>
      </c>
      <c r="C12" s="328" t="s">
        <v>167</v>
      </c>
      <c r="D12" s="446">
        <v>41090</v>
      </c>
      <c r="E12" s="124">
        <v>2</v>
      </c>
      <c r="F12" s="600" t="s">
        <v>24</v>
      </c>
      <c r="G12" s="257"/>
      <c r="H12" s="125"/>
      <c r="I12" s="300">
        <v>0</v>
      </c>
      <c r="J12" s="332">
        <v>0</v>
      </c>
      <c r="K12" s="124">
        <v>3</v>
      </c>
      <c r="L12" s="541" t="s">
        <v>18</v>
      </c>
      <c r="M12" s="125"/>
      <c r="N12" s="332">
        <v>0</v>
      </c>
      <c r="O12" s="257"/>
      <c r="P12" s="332">
        <v>0</v>
      </c>
      <c r="Q12" s="125"/>
      <c r="R12" s="332">
        <v>0</v>
      </c>
      <c r="S12" s="258"/>
      <c r="T12" s="258"/>
      <c r="U12" s="68">
        <f t="shared" si="0"/>
        <v>0</v>
      </c>
      <c r="V12" s="692"/>
    </row>
    <row r="13" spans="1:22" ht="15.75" customHeight="1">
      <c r="A13" s="604">
        <v>11</v>
      </c>
      <c r="B13" s="121">
        <v>12</v>
      </c>
      <c r="C13" s="329" t="s">
        <v>14</v>
      </c>
      <c r="D13" s="444">
        <v>72410</v>
      </c>
      <c r="E13" s="122">
        <v>2</v>
      </c>
      <c r="F13" s="601" t="s">
        <v>47</v>
      </c>
      <c r="G13" s="257"/>
      <c r="H13" s="125"/>
      <c r="I13" s="583">
        <v>0</v>
      </c>
      <c r="J13" s="574">
        <v>0</v>
      </c>
      <c r="K13" s="122">
        <v>3</v>
      </c>
      <c r="L13" s="542" t="s">
        <v>19</v>
      </c>
      <c r="M13" s="125"/>
      <c r="N13" s="574">
        <v>0</v>
      </c>
      <c r="O13" s="257"/>
      <c r="P13" s="574">
        <v>0</v>
      </c>
      <c r="Q13" s="125"/>
      <c r="R13" s="574">
        <v>0</v>
      </c>
      <c r="S13" s="258"/>
      <c r="T13" s="258"/>
      <c r="U13" s="55">
        <f t="shared" si="0"/>
        <v>0</v>
      </c>
      <c r="V13" s="692"/>
    </row>
    <row r="14" spans="1:22" ht="15.75" customHeight="1" thickBot="1">
      <c r="A14" s="607">
        <v>12</v>
      </c>
      <c r="B14" s="128">
        <v>18</v>
      </c>
      <c r="C14" s="330" t="s">
        <v>8</v>
      </c>
      <c r="D14" s="330">
        <v>41120</v>
      </c>
      <c r="E14" s="129">
        <v>2</v>
      </c>
      <c r="F14" s="596" t="s">
        <v>111</v>
      </c>
      <c r="G14" s="517"/>
      <c r="H14" s="134"/>
      <c r="I14" s="301">
        <v>0</v>
      </c>
      <c r="J14" s="274">
        <v>0</v>
      </c>
      <c r="K14" s="129">
        <v>3</v>
      </c>
      <c r="L14" s="543" t="s">
        <v>20</v>
      </c>
      <c r="M14" s="134"/>
      <c r="N14" s="274">
        <v>0</v>
      </c>
      <c r="O14" s="257"/>
      <c r="P14" s="332">
        <v>0</v>
      </c>
      <c r="Q14" s="125"/>
      <c r="R14" s="332">
        <v>0</v>
      </c>
      <c r="S14" s="258"/>
      <c r="T14" s="258"/>
      <c r="U14" s="57">
        <f t="shared" si="0"/>
        <v>0</v>
      </c>
      <c r="V14" s="692"/>
    </row>
    <row r="15" spans="1:22" ht="15.75" customHeight="1">
      <c r="A15" s="606">
        <v>13</v>
      </c>
      <c r="B15" s="126">
        <v>19</v>
      </c>
      <c r="C15" s="331" t="s">
        <v>202</v>
      </c>
      <c r="D15" s="331">
        <v>41150</v>
      </c>
      <c r="E15" s="127">
        <v>3</v>
      </c>
      <c r="F15" s="597" t="s">
        <v>21</v>
      </c>
      <c r="G15" s="367"/>
      <c r="H15" s="133"/>
      <c r="I15" s="585">
        <v>0</v>
      </c>
      <c r="J15" s="576">
        <v>0</v>
      </c>
      <c r="K15" s="127">
        <v>4</v>
      </c>
      <c r="L15" s="544" t="s">
        <v>17</v>
      </c>
      <c r="M15" s="133"/>
      <c r="N15" s="576">
        <v>0</v>
      </c>
      <c r="O15" s="257"/>
      <c r="P15" s="574">
        <v>0</v>
      </c>
      <c r="Q15" s="125"/>
      <c r="R15" s="574">
        <v>0</v>
      </c>
      <c r="S15" s="258"/>
      <c r="T15" s="258"/>
      <c r="U15" s="55">
        <f t="shared" si="0"/>
        <v>0</v>
      </c>
      <c r="V15" s="692"/>
    </row>
    <row r="16" spans="1:22" ht="15.75" customHeight="1">
      <c r="A16" s="603">
        <v>14</v>
      </c>
      <c r="B16" s="123">
        <v>11</v>
      </c>
      <c r="C16" s="328" t="s">
        <v>9</v>
      </c>
      <c r="D16" s="328">
        <v>72430</v>
      </c>
      <c r="E16" s="124">
        <v>3</v>
      </c>
      <c r="F16" s="592" t="s">
        <v>22</v>
      </c>
      <c r="G16" s="257"/>
      <c r="H16" s="125"/>
      <c r="I16" s="300">
        <v>0</v>
      </c>
      <c r="J16" s="332">
        <v>0</v>
      </c>
      <c r="K16" s="124">
        <v>4</v>
      </c>
      <c r="L16" s="541" t="s">
        <v>18</v>
      </c>
      <c r="M16" s="125"/>
      <c r="N16" s="332">
        <v>0</v>
      </c>
      <c r="O16" s="257"/>
      <c r="P16" s="332">
        <v>0</v>
      </c>
      <c r="Q16" s="125"/>
      <c r="R16" s="332">
        <v>0</v>
      </c>
      <c r="S16" s="258"/>
      <c r="T16" s="258"/>
      <c r="U16" s="57">
        <f t="shared" si="0"/>
        <v>0</v>
      </c>
      <c r="V16" s="692"/>
    </row>
    <row r="17" spans="1:22" ht="15.75" customHeight="1" thickBot="1">
      <c r="A17" s="604">
        <v>15</v>
      </c>
      <c r="B17" s="121">
        <v>17</v>
      </c>
      <c r="C17" s="329" t="s">
        <v>3</v>
      </c>
      <c r="D17" s="329">
        <v>41120</v>
      </c>
      <c r="E17" s="122">
        <v>3</v>
      </c>
      <c r="F17" s="593" t="s">
        <v>23</v>
      </c>
      <c r="G17" s="257"/>
      <c r="H17" s="125"/>
      <c r="I17" s="583">
        <v>0</v>
      </c>
      <c r="J17" s="574">
        <v>0</v>
      </c>
      <c r="K17" s="122">
        <v>4</v>
      </c>
      <c r="L17" s="542" t="s">
        <v>19</v>
      </c>
      <c r="M17" s="125"/>
      <c r="N17" s="574">
        <v>0</v>
      </c>
      <c r="O17" s="257"/>
      <c r="P17" s="574">
        <v>0</v>
      </c>
      <c r="Q17" s="125"/>
      <c r="R17" s="574">
        <v>0</v>
      </c>
      <c r="S17" s="258"/>
      <c r="T17" s="258"/>
      <c r="U17" s="691">
        <f t="shared" si="0"/>
        <v>0</v>
      </c>
      <c r="V17" s="692"/>
    </row>
    <row r="18" spans="1:22" ht="15.75" customHeight="1" thickBot="1">
      <c r="A18" s="605">
        <v>16</v>
      </c>
      <c r="B18" s="439">
        <v>1</v>
      </c>
      <c r="C18" s="440" t="s">
        <v>165</v>
      </c>
      <c r="D18" s="440">
        <v>41060</v>
      </c>
      <c r="E18" s="441">
        <v>3</v>
      </c>
      <c r="F18" s="594" t="s">
        <v>24</v>
      </c>
      <c r="G18" s="588"/>
      <c r="H18" s="442"/>
      <c r="I18" s="556">
        <v>0</v>
      </c>
      <c r="J18" s="579">
        <v>0</v>
      </c>
      <c r="K18" s="129">
        <v>4</v>
      </c>
      <c r="L18" s="543" t="s">
        <v>20</v>
      </c>
      <c r="M18" s="134"/>
      <c r="N18" s="274">
        <v>0</v>
      </c>
      <c r="O18" s="257"/>
      <c r="P18" s="332">
        <v>0</v>
      </c>
      <c r="Q18" s="125"/>
      <c r="R18" s="332">
        <v>0</v>
      </c>
      <c r="S18" s="258"/>
      <c r="T18" s="258"/>
      <c r="U18" s="57">
        <f t="shared" si="0"/>
        <v>0</v>
      </c>
      <c r="V18" s="692"/>
    </row>
    <row r="19" spans="1:22" ht="15.75" customHeight="1">
      <c r="A19" s="606">
        <v>17</v>
      </c>
      <c r="B19" s="126">
        <v>13</v>
      </c>
      <c r="C19" s="331" t="s">
        <v>180</v>
      </c>
      <c r="D19" s="331">
        <v>41090</v>
      </c>
      <c r="E19" s="127">
        <v>3</v>
      </c>
      <c r="F19" s="595" t="s">
        <v>47</v>
      </c>
      <c r="G19" s="367"/>
      <c r="H19" s="133"/>
      <c r="I19" s="585">
        <v>0</v>
      </c>
      <c r="J19" s="576">
        <v>0</v>
      </c>
      <c r="K19" s="127">
        <v>5</v>
      </c>
      <c r="L19" s="544" t="s">
        <v>17</v>
      </c>
      <c r="M19" s="133"/>
      <c r="N19" s="576">
        <v>0</v>
      </c>
      <c r="O19" s="257"/>
      <c r="P19" s="574">
        <v>0</v>
      </c>
      <c r="Q19" s="125"/>
      <c r="R19" s="574">
        <v>0</v>
      </c>
      <c r="S19" s="258"/>
      <c r="T19" s="258"/>
      <c r="U19" s="55">
        <f t="shared" si="0"/>
        <v>0</v>
      </c>
      <c r="V19" s="692"/>
    </row>
    <row r="20" spans="1:22" ht="15.75" customHeight="1" thickBot="1">
      <c r="A20" s="607">
        <v>18</v>
      </c>
      <c r="B20" s="128">
        <v>9</v>
      </c>
      <c r="C20" s="330" t="s">
        <v>12</v>
      </c>
      <c r="D20" s="445">
        <v>41200</v>
      </c>
      <c r="E20" s="129">
        <v>3</v>
      </c>
      <c r="F20" s="596" t="s">
        <v>111</v>
      </c>
      <c r="G20" s="517"/>
      <c r="H20" s="134"/>
      <c r="I20" s="301">
        <v>0</v>
      </c>
      <c r="J20" s="274">
        <v>0</v>
      </c>
      <c r="K20" s="124">
        <v>5</v>
      </c>
      <c r="L20" s="541" t="s">
        <v>18</v>
      </c>
      <c r="M20" s="125"/>
      <c r="N20" s="332">
        <v>0</v>
      </c>
      <c r="O20" s="257"/>
      <c r="P20" s="332">
        <v>0</v>
      </c>
      <c r="Q20" s="125"/>
      <c r="R20" s="332">
        <v>0</v>
      </c>
      <c r="S20" s="258"/>
      <c r="T20" s="258"/>
      <c r="U20" s="57">
        <f t="shared" si="0"/>
        <v>0</v>
      </c>
      <c r="V20" s="692"/>
    </row>
    <row r="21" spans="1:22" ht="15.75" customHeight="1">
      <c r="A21" s="606">
        <v>19</v>
      </c>
      <c r="B21" s="126">
        <v>23</v>
      </c>
      <c r="C21" s="331"/>
      <c r="D21" s="443"/>
      <c r="E21" s="127">
        <v>4</v>
      </c>
      <c r="F21" s="597" t="s">
        <v>21</v>
      </c>
      <c r="G21" s="367"/>
      <c r="H21" s="133"/>
      <c r="I21" s="585">
        <v>0</v>
      </c>
      <c r="J21" s="576">
        <v>0</v>
      </c>
      <c r="K21" s="122">
        <v>5</v>
      </c>
      <c r="L21" s="542" t="s">
        <v>19</v>
      </c>
      <c r="M21" s="125"/>
      <c r="N21" s="574">
        <v>0</v>
      </c>
      <c r="O21" s="257"/>
      <c r="P21" s="574">
        <v>0</v>
      </c>
      <c r="Q21" s="125"/>
      <c r="R21" s="574">
        <v>0</v>
      </c>
      <c r="S21" s="258"/>
      <c r="T21" s="258"/>
      <c r="U21" s="55">
        <f t="shared" si="0"/>
        <v>0</v>
      </c>
      <c r="V21" s="692"/>
    </row>
    <row r="22" spans="1:22" ht="15.75" customHeight="1" thickBot="1">
      <c r="A22" s="605">
        <v>20</v>
      </c>
      <c r="B22" s="439">
        <v>4</v>
      </c>
      <c r="C22" s="440" t="s">
        <v>152</v>
      </c>
      <c r="D22" s="456">
        <v>41170</v>
      </c>
      <c r="E22" s="441">
        <v>4</v>
      </c>
      <c r="F22" s="598" t="s">
        <v>22</v>
      </c>
      <c r="G22" s="588"/>
      <c r="H22" s="442"/>
      <c r="I22" s="556">
        <v>0</v>
      </c>
      <c r="J22" s="579">
        <v>0</v>
      </c>
      <c r="K22" s="129">
        <v>5</v>
      </c>
      <c r="L22" s="543" t="s">
        <v>20</v>
      </c>
      <c r="M22" s="134"/>
      <c r="N22" s="274">
        <v>0</v>
      </c>
      <c r="O22" s="257"/>
      <c r="P22" s="332">
        <v>0</v>
      </c>
      <c r="Q22" s="125"/>
      <c r="R22" s="332">
        <v>0</v>
      </c>
      <c r="S22" s="258"/>
      <c r="T22" s="258"/>
      <c r="U22" s="68">
        <f t="shared" si="0"/>
        <v>0</v>
      </c>
      <c r="V22" s="692"/>
    </row>
    <row r="23" spans="1:22" ht="15.75" customHeight="1">
      <c r="A23" s="606">
        <v>21</v>
      </c>
      <c r="B23" s="126">
        <v>20</v>
      </c>
      <c r="C23" s="331" t="s">
        <v>150</v>
      </c>
      <c r="D23" s="443">
        <v>41020</v>
      </c>
      <c r="E23" s="127">
        <v>4</v>
      </c>
      <c r="F23" s="599" t="s">
        <v>23</v>
      </c>
      <c r="G23" s="367"/>
      <c r="H23" s="133"/>
      <c r="I23" s="585">
        <v>0</v>
      </c>
      <c r="J23" s="576">
        <v>0</v>
      </c>
      <c r="K23" s="127">
        <v>6</v>
      </c>
      <c r="L23" s="544" t="s">
        <v>17</v>
      </c>
      <c r="M23" s="133"/>
      <c r="N23" s="576">
        <v>0</v>
      </c>
      <c r="O23" s="257"/>
      <c r="P23" s="574">
        <v>0</v>
      </c>
      <c r="Q23" s="125"/>
      <c r="R23" s="574">
        <v>0</v>
      </c>
      <c r="S23" s="258"/>
      <c r="T23" s="258"/>
      <c r="U23" s="55">
        <f t="shared" si="0"/>
        <v>0</v>
      </c>
      <c r="V23" s="692"/>
    </row>
    <row r="24" spans="1:22" ht="15.75" customHeight="1">
      <c r="A24" s="603">
        <v>22</v>
      </c>
      <c r="B24" s="123">
        <v>10</v>
      </c>
      <c r="C24" s="328" t="s">
        <v>2</v>
      </c>
      <c r="D24" s="446">
        <v>41140</v>
      </c>
      <c r="E24" s="124">
        <v>4</v>
      </c>
      <c r="F24" s="600" t="s">
        <v>24</v>
      </c>
      <c r="G24" s="257"/>
      <c r="H24" s="125"/>
      <c r="I24" s="300">
        <v>0</v>
      </c>
      <c r="J24" s="332">
        <v>0</v>
      </c>
      <c r="K24" s="124">
        <v>6</v>
      </c>
      <c r="L24" s="541" t="s">
        <v>18</v>
      </c>
      <c r="M24" s="125"/>
      <c r="N24" s="332">
        <v>0</v>
      </c>
      <c r="O24" s="257"/>
      <c r="P24" s="332">
        <v>0</v>
      </c>
      <c r="Q24" s="125"/>
      <c r="R24" s="332">
        <v>0</v>
      </c>
      <c r="S24" s="258"/>
      <c r="T24" s="258"/>
      <c r="U24" s="57">
        <f t="shared" si="0"/>
        <v>0</v>
      </c>
      <c r="V24" s="692"/>
    </row>
    <row r="25" spans="1:22" ht="15.75" customHeight="1">
      <c r="A25" s="604">
        <v>23</v>
      </c>
      <c r="B25" s="121">
        <v>2</v>
      </c>
      <c r="C25" s="329" t="s">
        <v>151</v>
      </c>
      <c r="D25" s="444">
        <v>41060</v>
      </c>
      <c r="E25" s="122">
        <v>4</v>
      </c>
      <c r="F25" s="601" t="s">
        <v>47</v>
      </c>
      <c r="G25" s="257"/>
      <c r="H25" s="125"/>
      <c r="I25" s="583">
        <v>0</v>
      </c>
      <c r="J25" s="574">
        <v>0</v>
      </c>
      <c r="K25" s="122">
        <v>6</v>
      </c>
      <c r="L25" s="542" t="s">
        <v>19</v>
      </c>
      <c r="M25" s="125"/>
      <c r="N25" s="574">
        <v>0</v>
      </c>
      <c r="O25" s="257"/>
      <c r="P25" s="574">
        <v>0</v>
      </c>
      <c r="Q25" s="125"/>
      <c r="R25" s="574">
        <v>0</v>
      </c>
      <c r="S25" s="258"/>
      <c r="T25" s="258"/>
      <c r="U25" s="55">
        <f t="shared" si="0"/>
        <v>0</v>
      </c>
      <c r="V25" s="692"/>
    </row>
    <row r="26" spans="1:22" ht="15.75" customHeight="1" thickBot="1">
      <c r="A26" s="725">
        <v>24</v>
      </c>
      <c r="B26" s="707">
        <v>7</v>
      </c>
      <c r="C26" s="708" t="s">
        <v>181</v>
      </c>
      <c r="D26" s="709">
        <v>41200</v>
      </c>
      <c r="E26" s="703">
        <v>4</v>
      </c>
      <c r="F26" s="710" t="s">
        <v>111</v>
      </c>
      <c r="G26" s="711"/>
      <c r="H26" s="705"/>
      <c r="I26" s="117">
        <v>0</v>
      </c>
      <c r="J26" s="706">
        <v>0</v>
      </c>
      <c r="K26" s="703">
        <v>6</v>
      </c>
      <c r="L26" s="704" t="s">
        <v>20</v>
      </c>
      <c r="M26" s="705"/>
      <c r="N26" s="706">
        <v>0</v>
      </c>
      <c r="O26" s="711"/>
      <c r="P26" s="706">
        <v>0</v>
      </c>
      <c r="Q26" s="705"/>
      <c r="R26" s="706">
        <v>0</v>
      </c>
      <c r="S26" s="726"/>
      <c r="T26" s="727"/>
      <c r="U26" s="68">
        <f t="shared" si="0"/>
        <v>0</v>
      </c>
      <c r="V26" s="692"/>
    </row>
    <row r="27" spans="1:22" ht="15.75" customHeight="1" hidden="1">
      <c r="A27" s="606">
        <v>25</v>
      </c>
      <c r="B27" s="126"/>
      <c r="C27" s="331"/>
      <c r="D27" s="443"/>
      <c r="E27" s="127"/>
      <c r="F27" s="597"/>
      <c r="G27" s="367"/>
      <c r="H27" s="133"/>
      <c r="I27" s="585"/>
      <c r="J27" s="576"/>
      <c r="K27" s="127"/>
      <c r="L27" s="544"/>
      <c r="M27" s="133"/>
      <c r="N27" s="576"/>
      <c r="O27" s="367"/>
      <c r="P27" s="576"/>
      <c r="Q27" s="133"/>
      <c r="R27" s="576"/>
      <c r="S27" s="702"/>
      <c r="T27" s="702"/>
      <c r="U27" s="55">
        <f t="shared" si="0"/>
        <v>0</v>
      </c>
      <c r="V27" s="692"/>
    </row>
    <row r="28" spans="1:22" ht="15.75" customHeight="1" hidden="1">
      <c r="A28" s="603">
        <v>26</v>
      </c>
      <c r="B28" s="123"/>
      <c r="C28" s="328"/>
      <c r="D28" s="328"/>
      <c r="E28" s="124"/>
      <c r="F28" s="592"/>
      <c r="G28" s="257"/>
      <c r="H28" s="125"/>
      <c r="I28" s="300"/>
      <c r="J28" s="332"/>
      <c r="K28" s="124"/>
      <c r="L28" s="541"/>
      <c r="M28" s="125"/>
      <c r="N28" s="332"/>
      <c r="O28" s="257"/>
      <c r="P28" s="332"/>
      <c r="Q28" s="125"/>
      <c r="R28" s="332"/>
      <c r="S28" s="258"/>
      <c r="T28" s="258"/>
      <c r="U28" s="57">
        <f t="shared" si="0"/>
        <v>0</v>
      </c>
      <c r="V28" s="692"/>
    </row>
    <row r="29" spans="1:22" ht="15.75" customHeight="1" hidden="1">
      <c r="A29" s="604">
        <v>27</v>
      </c>
      <c r="B29" s="121"/>
      <c r="C29" s="329"/>
      <c r="D29" s="329"/>
      <c r="E29" s="122"/>
      <c r="F29" s="593"/>
      <c r="G29" s="257"/>
      <c r="H29" s="125"/>
      <c r="I29" s="583"/>
      <c r="J29" s="574"/>
      <c r="K29" s="122"/>
      <c r="L29" s="542"/>
      <c r="M29" s="125"/>
      <c r="N29" s="574"/>
      <c r="O29" s="257"/>
      <c r="P29" s="574"/>
      <c r="Q29" s="125"/>
      <c r="R29" s="574"/>
      <c r="S29" s="258"/>
      <c r="T29" s="258"/>
      <c r="U29" s="55">
        <f t="shared" si="0"/>
        <v>0</v>
      </c>
      <c r="V29" s="692"/>
    </row>
    <row r="30" spans="1:22" ht="15.75" customHeight="1" hidden="1" thickBot="1">
      <c r="A30" s="605">
        <v>28</v>
      </c>
      <c r="B30" s="439"/>
      <c r="C30" s="440"/>
      <c r="D30" s="440"/>
      <c r="E30" s="441"/>
      <c r="F30" s="594"/>
      <c r="G30" s="588"/>
      <c r="H30" s="442"/>
      <c r="I30" s="556"/>
      <c r="J30" s="579"/>
      <c r="K30" s="129"/>
      <c r="L30" s="543"/>
      <c r="M30" s="134"/>
      <c r="N30" s="274"/>
      <c r="O30" s="257"/>
      <c r="P30" s="332"/>
      <c r="Q30" s="125"/>
      <c r="R30" s="332"/>
      <c r="S30" s="258"/>
      <c r="T30" s="258"/>
      <c r="U30" s="68">
        <f t="shared" si="0"/>
        <v>0</v>
      </c>
      <c r="V30" s="692"/>
    </row>
    <row r="31" spans="1:22" ht="15.75" customHeight="1" hidden="1">
      <c r="A31" s="606">
        <v>29</v>
      </c>
      <c r="B31" s="126"/>
      <c r="C31" s="331"/>
      <c r="D31" s="331"/>
      <c r="E31" s="127"/>
      <c r="F31" s="595"/>
      <c r="G31" s="367"/>
      <c r="H31" s="133"/>
      <c r="I31" s="585"/>
      <c r="J31" s="576"/>
      <c r="K31" s="127"/>
      <c r="L31" s="544"/>
      <c r="M31" s="133"/>
      <c r="N31" s="576"/>
      <c r="O31" s="257"/>
      <c r="P31" s="574"/>
      <c r="Q31" s="125"/>
      <c r="R31" s="574"/>
      <c r="S31" s="258"/>
      <c r="T31" s="258"/>
      <c r="U31" s="55">
        <f>IF(G31&lt;10,ROUNDDOWN(G31,0)*60+(G31-ROUNDDOWN(G31,0))*100+H31,ROUNDDOWN(G31,0)*60-(G31-ROUNDDOWN(G31,0))*100+H31)</f>
        <v>0</v>
      </c>
      <c r="V31" s="692"/>
    </row>
    <row r="32" spans="1:22" ht="15.75" customHeight="1" hidden="1" thickBot="1">
      <c r="A32" s="607">
        <v>30</v>
      </c>
      <c r="B32" s="128"/>
      <c r="C32" s="330"/>
      <c r="D32" s="330"/>
      <c r="E32" s="129"/>
      <c r="F32" s="596"/>
      <c r="G32" s="517"/>
      <c r="H32" s="134"/>
      <c r="I32" s="301"/>
      <c r="J32" s="274"/>
      <c r="K32" s="124"/>
      <c r="L32" s="541"/>
      <c r="M32" s="125"/>
      <c r="N32" s="332"/>
      <c r="O32" s="257"/>
      <c r="P32" s="332"/>
      <c r="Q32" s="125"/>
      <c r="R32" s="332"/>
      <c r="S32" s="258"/>
      <c r="T32" s="258"/>
      <c r="U32" s="57">
        <f>IF(G32&lt;10,ROUNDDOWN(G32,0)*60+(G32-ROUNDDOWN(G32,0))*100+H32,ROUNDDOWN(G32,0)*60-(G32-ROUNDDOWN(G32,0))*100+H32)</f>
        <v>0</v>
      </c>
      <c r="V32" s="692"/>
    </row>
    <row r="33" spans="1:22" ht="15.75" customHeight="1" hidden="1">
      <c r="A33" s="606">
        <v>31</v>
      </c>
      <c r="B33" s="126"/>
      <c r="C33" s="331"/>
      <c r="D33" s="331"/>
      <c r="E33" s="127"/>
      <c r="F33" s="597"/>
      <c r="G33" s="367"/>
      <c r="H33" s="133"/>
      <c r="I33" s="585"/>
      <c r="J33" s="576"/>
      <c r="K33" s="122"/>
      <c r="L33" s="542"/>
      <c r="M33" s="125"/>
      <c r="N33" s="574"/>
      <c r="O33" s="257"/>
      <c r="P33" s="574"/>
      <c r="Q33" s="125"/>
      <c r="R33" s="574"/>
      <c r="S33" s="258"/>
      <c r="T33" s="258"/>
      <c r="U33" s="55">
        <f>IF(G33&lt;10,ROUNDDOWN(G33,0)*60+(G33-ROUNDDOWN(G33,0))*100+H33,ROUNDDOWN(G33,0)*60-(G33-ROUNDDOWN(G33,0))*100+H33)</f>
        <v>0</v>
      </c>
      <c r="V33" s="692"/>
    </row>
    <row r="34" spans="1:22" ht="15.75" customHeight="1" hidden="1" thickBot="1">
      <c r="A34" s="438">
        <v>32</v>
      </c>
      <c r="B34" s="439"/>
      <c r="C34" s="440"/>
      <c r="D34" s="440"/>
      <c r="E34" s="441"/>
      <c r="F34" s="598"/>
      <c r="G34" s="588"/>
      <c r="H34" s="442"/>
      <c r="I34" s="556"/>
      <c r="J34" s="579"/>
      <c r="K34" s="129"/>
      <c r="L34" s="543"/>
      <c r="M34" s="134"/>
      <c r="N34" s="274"/>
      <c r="O34" s="257"/>
      <c r="P34" s="332"/>
      <c r="Q34" s="571"/>
      <c r="R34" s="332"/>
      <c r="S34" s="258"/>
      <c r="T34" s="259"/>
      <c r="U34" s="68">
        <f>IF(G34&lt;10,ROUNDDOWN(G34,0)*60+(G34-ROUNDDOWN(G34,0))*100+H34,ROUNDDOWN(G34,0)*60-(G34-ROUNDDOWN(G34,0))*100+H34)</f>
        <v>0</v>
      </c>
      <c r="V34" s="692"/>
    </row>
    <row r="35" spans="1:22" ht="15.75" customHeight="1" hidden="1">
      <c r="A35" s="608">
        <v>33</v>
      </c>
      <c r="B35" s="608"/>
      <c r="C35" s="585"/>
      <c r="D35" s="608"/>
      <c r="E35" s="609"/>
      <c r="F35" s="610"/>
      <c r="G35" s="589"/>
      <c r="H35" s="586"/>
      <c r="I35" s="585"/>
      <c r="J35" s="611"/>
      <c r="K35" s="609"/>
      <c r="L35" s="677"/>
      <c r="M35" s="578"/>
      <c r="N35" s="612"/>
      <c r="O35" s="571"/>
      <c r="P35" s="613"/>
      <c r="Q35" s="571"/>
      <c r="R35" s="613"/>
      <c r="S35" s="689"/>
      <c r="T35" s="689"/>
      <c r="V35" s="692"/>
    </row>
    <row r="36" spans="1:22" ht="15.75" customHeight="1" hidden="1">
      <c r="A36" s="295">
        <v>34</v>
      </c>
      <c r="B36" s="295"/>
      <c r="C36" s="300"/>
      <c r="D36" s="295"/>
      <c r="E36" s="304"/>
      <c r="F36" s="551"/>
      <c r="G36" s="590"/>
      <c r="H36" s="587"/>
      <c r="I36" s="300"/>
      <c r="J36" s="580"/>
      <c r="K36" s="619"/>
      <c r="L36" s="678"/>
      <c r="M36" s="571"/>
      <c r="N36" s="577"/>
      <c r="O36" s="571"/>
      <c r="P36" s="575"/>
      <c r="Q36" s="571"/>
      <c r="R36" s="575"/>
      <c r="S36" s="689"/>
      <c r="T36" s="689"/>
      <c r="V36" s="692"/>
    </row>
    <row r="37" spans="1:22" ht="15.75" customHeight="1" hidden="1">
      <c r="A37" s="614">
        <v>35</v>
      </c>
      <c r="B37" s="614"/>
      <c r="C37" s="583"/>
      <c r="D37" s="614"/>
      <c r="E37" s="615"/>
      <c r="F37" s="616"/>
      <c r="G37" s="590"/>
      <c r="H37" s="587"/>
      <c r="I37" s="583"/>
      <c r="J37" s="617"/>
      <c r="K37" s="615"/>
      <c r="L37" s="679"/>
      <c r="M37" s="571"/>
      <c r="N37" s="618"/>
      <c r="O37" s="571"/>
      <c r="P37" s="613"/>
      <c r="Q37" s="571"/>
      <c r="R37" s="613"/>
      <c r="S37" s="689"/>
      <c r="T37" s="689"/>
      <c r="V37" s="692"/>
    </row>
    <row r="38" spans="1:22" ht="15.75" customHeight="1" hidden="1" thickBot="1">
      <c r="A38" s="552">
        <v>36</v>
      </c>
      <c r="B38" s="552"/>
      <c r="C38" s="117"/>
      <c r="D38" s="552"/>
      <c r="E38" s="553"/>
      <c r="F38" s="554"/>
      <c r="G38" s="622"/>
      <c r="H38" s="623"/>
      <c r="I38" s="117"/>
      <c r="J38" s="624"/>
      <c r="K38" s="625"/>
      <c r="L38" s="680"/>
      <c r="M38" s="620"/>
      <c r="N38" s="626"/>
      <c r="O38" s="620"/>
      <c r="P38" s="627"/>
      <c r="Q38" s="117"/>
      <c r="R38" s="627"/>
      <c r="S38" s="690"/>
      <c r="T38" s="690"/>
      <c r="V38" s="692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 formatCells="0" formatColumns="0" formatRows="0"/>
  <protectedRanges>
    <protectedRange sqref="O3:O34" name="Plagevitesse_1"/>
    <protectedRange sqref="M3:M34" name="PlageDistance_1"/>
    <protectedRange sqref="G3:H34" name="PlageDur?e_1"/>
  </protectedRanges>
  <printOptions/>
  <pageMargins left="0.75" right="0.75" top="1" bottom="1" header="0.4921259845" footer="0.4921259845"/>
  <pageSetup fitToHeight="2" horizontalDpi="300" verticalDpi="300" orientation="landscape" paperSize="9" scale="7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"/>
  <dimension ref="A1:V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9" customWidth="1"/>
    <col min="8" max="8" width="5.28125" style="9" customWidth="1"/>
    <col min="9" max="9" width="5.140625" style="0" customWidth="1"/>
    <col min="10" max="10" width="8.28125" style="49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9" hidden="1" customWidth="1"/>
    <col min="22" max="22" width="9.140625" style="0" customWidth="1"/>
  </cols>
  <sheetData>
    <row r="1" spans="1:21" ht="15.75" customHeight="1" thickBot="1">
      <c r="A1" s="100"/>
      <c r="B1" s="286"/>
      <c r="C1" s="101" t="s">
        <v>26</v>
      </c>
      <c r="D1" s="102"/>
      <c r="E1" s="100"/>
      <c r="F1" s="100"/>
      <c r="G1" s="100"/>
      <c r="H1" s="100"/>
      <c r="I1" s="118"/>
      <c r="J1" s="100"/>
      <c r="K1" s="103"/>
      <c r="L1" s="103"/>
      <c r="M1" s="104"/>
      <c r="N1" s="104"/>
      <c r="O1" s="104"/>
      <c r="P1" s="104"/>
      <c r="Q1" s="104"/>
      <c r="R1" s="104"/>
      <c r="S1" s="104"/>
      <c r="T1" s="104"/>
      <c r="U1" s="100"/>
    </row>
    <row r="2" spans="1:22" ht="15.75" customHeight="1">
      <c r="A2" s="251" t="s">
        <v>31</v>
      </c>
      <c r="B2" s="249" t="s">
        <v>30</v>
      </c>
      <c r="C2" s="252" t="s">
        <v>29</v>
      </c>
      <c r="D2" s="250" t="s">
        <v>80</v>
      </c>
      <c r="E2" s="251" t="s">
        <v>15</v>
      </c>
      <c r="F2" s="249"/>
      <c r="G2" s="252" t="s">
        <v>48</v>
      </c>
      <c r="H2" s="252" t="s">
        <v>55</v>
      </c>
      <c r="I2" s="252" t="s">
        <v>49</v>
      </c>
      <c r="J2" s="250" t="s">
        <v>50</v>
      </c>
      <c r="K2" s="106" t="s">
        <v>16</v>
      </c>
      <c r="L2" s="107"/>
      <c r="M2" s="108" t="s">
        <v>51</v>
      </c>
      <c r="N2" s="109" t="s">
        <v>50</v>
      </c>
      <c r="O2" s="110" t="s">
        <v>52</v>
      </c>
      <c r="P2" s="109" t="s">
        <v>50</v>
      </c>
      <c r="Q2" s="111" t="s">
        <v>53</v>
      </c>
      <c r="R2" s="112" t="s">
        <v>49</v>
      </c>
      <c r="S2" s="110" t="s">
        <v>67</v>
      </c>
      <c r="T2" s="113" t="s">
        <v>54</v>
      </c>
      <c r="U2" s="105" t="s">
        <v>49</v>
      </c>
      <c r="V2" s="692"/>
    </row>
    <row r="3" spans="1:22" ht="15.75" customHeight="1">
      <c r="A3" s="602">
        <v>1</v>
      </c>
      <c r="B3" s="130">
        <v>2</v>
      </c>
      <c r="C3" s="327" t="s">
        <v>151</v>
      </c>
      <c r="D3" s="327">
        <v>41060</v>
      </c>
      <c r="E3" s="131">
        <v>1</v>
      </c>
      <c r="F3" s="591" t="s">
        <v>21</v>
      </c>
      <c r="G3" s="255"/>
      <c r="H3" s="132"/>
      <c r="I3" s="581">
        <v>0</v>
      </c>
      <c r="J3" s="572">
        <v>0</v>
      </c>
      <c r="K3" s="131">
        <v>1</v>
      </c>
      <c r="L3" s="540" t="s">
        <v>17</v>
      </c>
      <c r="M3" s="132"/>
      <c r="N3" s="572">
        <v>0</v>
      </c>
      <c r="O3" s="255"/>
      <c r="P3" s="572">
        <v>0</v>
      </c>
      <c r="Q3" s="132"/>
      <c r="R3" s="572">
        <v>0</v>
      </c>
      <c r="S3" s="256"/>
      <c r="T3" s="256"/>
      <c r="U3" s="62">
        <f aca="true" t="shared" si="0" ref="U3:U30">IF(G3&lt;10,ROUNDDOWN(G3,0)*60+(G3-ROUNDDOWN(G3,0))*100+H3,ROUNDDOWN(G3,0)*60-(G3-ROUNDDOWN(G3,0))*100+H3)</f>
        <v>0</v>
      </c>
      <c r="V3" s="692"/>
    </row>
    <row r="4" spans="1:22" s="49" customFormat="1" ht="15.75" customHeight="1">
      <c r="A4" s="603">
        <v>2</v>
      </c>
      <c r="B4" s="123">
        <v>14</v>
      </c>
      <c r="C4" s="328" t="s">
        <v>167</v>
      </c>
      <c r="D4" s="328">
        <v>41090</v>
      </c>
      <c r="E4" s="124">
        <v>1</v>
      </c>
      <c r="F4" s="592" t="s">
        <v>22</v>
      </c>
      <c r="G4" s="257"/>
      <c r="H4" s="125"/>
      <c r="I4" s="582">
        <v>0</v>
      </c>
      <c r="J4" s="332">
        <v>0</v>
      </c>
      <c r="K4" s="124">
        <v>1</v>
      </c>
      <c r="L4" s="541" t="s">
        <v>18</v>
      </c>
      <c r="M4" s="125"/>
      <c r="N4" s="332">
        <v>0</v>
      </c>
      <c r="O4" s="257"/>
      <c r="P4" s="332">
        <v>0</v>
      </c>
      <c r="Q4" s="125"/>
      <c r="R4" s="573">
        <v>0</v>
      </c>
      <c r="S4" s="258"/>
      <c r="T4" s="258"/>
      <c r="U4" s="57">
        <f t="shared" si="0"/>
        <v>0</v>
      </c>
      <c r="V4" s="693"/>
    </row>
    <row r="5" spans="1:22" ht="15.75" customHeight="1">
      <c r="A5" s="604">
        <v>3</v>
      </c>
      <c r="B5" s="121">
        <v>6</v>
      </c>
      <c r="C5" s="329" t="s">
        <v>7</v>
      </c>
      <c r="D5" s="329">
        <v>41000</v>
      </c>
      <c r="E5" s="122">
        <v>1</v>
      </c>
      <c r="F5" s="593" t="s">
        <v>23</v>
      </c>
      <c r="G5" s="257"/>
      <c r="H5" s="125"/>
      <c r="I5" s="583">
        <v>0</v>
      </c>
      <c r="J5" s="574">
        <v>0</v>
      </c>
      <c r="K5" s="122">
        <v>1</v>
      </c>
      <c r="L5" s="542" t="s">
        <v>19</v>
      </c>
      <c r="M5" s="125"/>
      <c r="N5" s="574">
        <v>0</v>
      </c>
      <c r="O5" s="257"/>
      <c r="P5" s="574">
        <v>0</v>
      </c>
      <c r="Q5" s="125"/>
      <c r="R5" s="574">
        <v>0</v>
      </c>
      <c r="S5" s="258"/>
      <c r="T5" s="258"/>
      <c r="U5" s="55">
        <f t="shared" si="0"/>
        <v>0</v>
      </c>
      <c r="V5" s="692"/>
    </row>
    <row r="6" spans="1:22" s="49" customFormat="1" ht="15.75" customHeight="1" thickBot="1">
      <c r="A6" s="605">
        <v>4</v>
      </c>
      <c r="B6" s="439">
        <v>11</v>
      </c>
      <c r="C6" s="440" t="s">
        <v>9</v>
      </c>
      <c r="D6" s="440">
        <v>72430</v>
      </c>
      <c r="E6" s="441">
        <v>1</v>
      </c>
      <c r="F6" s="594" t="s">
        <v>24</v>
      </c>
      <c r="G6" s="588"/>
      <c r="H6" s="442"/>
      <c r="I6" s="584">
        <v>0</v>
      </c>
      <c r="J6" s="579">
        <v>0</v>
      </c>
      <c r="K6" s="129">
        <v>1</v>
      </c>
      <c r="L6" s="543" t="s">
        <v>20</v>
      </c>
      <c r="M6" s="134"/>
      <c r="N6" s="274">
        <v>0</v>
      </c>
      <c r="O6" s="257"/>
      <c r="P6" s="332">
        <v>0</v>
      </c>
      <c r="Q6" s="125"/>
      <c r="R6" s="573">
        <v>0</v>
      </c>
      <c r="S6" s="258"/>
      <c r="T6" s="258"/>
      <c r="U6" s="57">
        <f t="shared" si="0"/>
        <v>0</v>
      </c>
      <c r="V6" s="693"/>
    </row>
    <row r="7" spans="1:22" ht="15.75" customHeight="1" thickBot="1">
      <c r="A7" s="606">
        <v>5</v>
      </c>
      <c r="B7" s="126">
        <v>8</v>
      </c>
      <c r="C7" s="331" t="s">
        <v>168</v>
      </c>
      <c r="D7" s="331">
        <v>41200</v>
      </c>
      <c r="E7" s="127">
        <v>1</v>
      </c>
      <c r="F7" s="595" t="s">
        <v>47</v>
      </c>
      <c r="G7" s="367"/>
      <c r="H7" s="133"/>
      <c r="I7" s="585">
        <v>0</v>
      </c>
      <c r="J7" s="576">
        <v>0</v>
      </c>
      <c r="K7" s="127">
        <v>2</v>
      </c>
      <c r="L7" s="544" t="s">
        <v>17</v>
      </c>
      <c r="M7" s="133"/>
      <c r="N7" s="576">
        <v>0</v>
      </c>
      <c r="O7" s="257"/>
      <c r="P7" s="574">
        <v>0</v>
      </c>
      <c r="Q7" s="125"/>
      <c r="R7" s="574">
        <v>0</v>
      </c>
      <c r="S7" s="258"/>
      <c r="T7" s="258"/>
      <c r="U7" s="691">
        <f t="shared" si="0"/>
        <v>0</v>
      </c>
      <c r="V7" s="692"/>
    </row>
    <row r="8" spans="1:22" ht="15.75" customHeight="1" thickBot="1">
      <c r="A8" s="607">
        <v>6</v>
      </c>
      <c r="B8" s="128">
        <v>18</v>
      </c>
      <c r="C8" s="330" t="s">
        <v>8</v>
      </c>
      <c r="D8" s="330">
        <v>41120</v>
      </c>
      <c r="E8" s="129">
        <v>1</v>
      </c>
      <c r="F8" s="596" t="s">
        <v>111</v>
      </c>
      <c r="G8" s="517"/>
      <c r="H8" s="134"/>
      <c r="I8" s="301">
        <v>0</v>
      </c>
      <c r="J8" s="274">
        <v>0</v>
      </c>
      <c r="K8" s="124">
        <v>2</v>
      </c>
      <c r="L8" s="541" t="s">
        <v>18</v>
      </c>
      <c r="M8" s="125"/>
      <c r="N8" s="332">
        <v>0</v>
      </c>
      <c r="O8" s="257"/>
      <c r="P8" s="332">
        <v>0</v>
      </c>
      <c r="Q8" s="125"/>
      <c r="R8" s="332">
        <v>0</v>
      </c>
      <c r="S8" s="258"/>
      <c r="T8" s="258"/>
      <c r="U8" s="57">
        <f t="shared" si="0"/>
        <v>0</v>
      </c>
      <c r="V8" s="692"/>
    </row>
    <row r="9" spans="1:22" ht="15.75" customHeight="1">
      <c r="A9" s="606">
        <v>7</v>
      </c>
      <c r="B9" s="126">
        <v>4</v>
      </c>
      <c r="C9" s="331" t="s">
        <v>152</v>
      </c>
      <c r="D9" s="331">
        <v>41170</v>
      </c>
      <c r="E9" s="127">
        <v>2</v>
      </c>
      <c r="F9" s="597" t="s">
        <v>21</v>
      </c>
      <c r="G9" s="367"/>
      <c r="H9" s="133"/>
      <c r="I9" s="585">
        <v>0</v>
      </c>
      <c r="J9" s="576">
        <v>0</v>
      </c>
      <c r="K9" s="122">
        <v>2</v>
      </c>
      <c r="L9" s="542" t="s">
        <v>19</v>
      </c>
      <c r="M9" s="125"/>
      <c r="N9" s="574">
        <v>0</v>
      </c>
      <c r="O9" s="257"/>
      <c r="P9" s="574">
        <v>0</v>
      </c>
      <c r="Q9" s="125"/>
      <c r="R9" s="574">
        <v>0</v>
      </c>
      <c r="S9" s="258"/>
      <c r="T9" s="258"/>
      <c r="U9" s="55">
        <f t="shared" si="0"/>
        <v>0</v>
      </c>
      <c r="V9" s="692"/>
    </row>
    <row r="10" spans="1:22" ht="15.75" customHeight="1" thickBot="1">
      <c r="A10" s="605">
        <v>8</v>
      </c>
      <c r="B10" s="439">
        <v>21</v>
      </c>
      <c r="C10" s="440" t="s">
        <v>1</v>
      </c>
      <c r="D10" s="440">
        <v>41020</v>
      </c>
      <c r="E10" s="441">
        <v>2</v>
      </c>
      <c r="F10" s="598" t="s">
        <v>22</v>
      </c>
      <c r="G10" s="588"/>
      <c r="H10" s="442"/>
      <c r="I10" s="556">
        <v>0</v>
      </c>
      <c r="J10" s="579">
        <v>0</v>
      </c>
      <c r="K10" s="129">
        <v>2</v>
      </c>
      <c r="L10" s="543" t="s">
        <v>20</v>
      </c>
      <c r="M10" s="134"/>
      <c r="N10" s="274">
        <v>0</v>
      </c>
      <c r="O10" s="257"/>
      <c r="P10" s="332">
        <v>0</v>
      </c>
      <c r="Q10" s="125"/>
      <c r="R10" s="332">
        <v>0</v>
      </c>
      <c r="S10" s="258"/>
      <c r="T10" s="258"/>
      <c r="U10" s="57">
        <f t="shared" si="0"/>
        <v>0</v>
      </c>
      <c r="V10" s="692"/>
    </row>
    <row r="11" spans="1:22" ht="15.75" customHeight="1">
      <c r="A11" s="606">
        <v>9</v>
      </c>
      <c r="B11" s="126">
        <v>22</v>
      </c>
      <c r="C11" s="331" t="s">
        <v>199</v>
      </c>
      <c r="D11" s="331">
        <v>41180</v>
      </c>
      <c r="E11" s="127">
        <v>2</v>
      </c>
      <c r="F11" s="599" t="s">
        <v>23</v>
      </c>
      <c r="G11" s="367"/>
      <c r="H11" s="133"/>
      <c r="I11" s="585">
        <v>0</v>
      </c>
      <c r="J11" s="576">
        <v>0</v>
      </c>
      <c r="K11" s="127">
        <v>3</v>
      </c>
      <c r="L11" s="544" t="s">
        <v>17</v>
      </c>
      <c r="M11" s="133"/>
      <c r="N11" s="576">
        <v>0</v>
      </c>
      <c r="O11" s="257"/>
      <c r="P11" s="574">
        <v>0</v>
      </c>
      <c r="Q11" s="125"/>
      <c r="R11" s="574">
        <v>0</v>
      </c>
      <c r="S11" s="258"/>
      <c r="T11" s="258"/>
      <c r="U11" s="55">
        <f t="shared" si="0"/>
        <v>0</v>
      </c>
      <c r="V11" s="692"/>
    </row>
    <row r="12" spans="1:22" ht="15.75" customHeight="1" thickBot="1">
      <c r="A12" s="603">
        <v>10</v>
      </c>
      <c r="B12" s="123">
        <v>9</v>
      </c>
      <c r="C12" s="328" t="s">
        <v>12</v>
      </c>
      <c r="D12" s="328">
        <v>41200</v>
      </c>
      <c r="E12" s="124">
        <v>2</v>
      </c>
      <c r="F12" s="600" t="s">
        <v>24</v>
      </c>
      <c r="G12" s="257"/>
      <c r="H12" s="125"/>
      <c r="I12" s="300">
        <v>0</v>
      </c>
      <c r="J12" s="332">
        <v>0</v>
      </c>
      <c r="K12" s="124">
        <v>3</v>
      </c>
      <c r="L12" s="541" t="s">
        <v>18</v>
      </c>
      <c r="M12" s="125"/>
      <c r="N12" s="332">
        <v>0</v>
      </c>
      <c r="O12" s="257"/>
      <c r="P12" s="332">
        <v>0</v>
      </c>
      <c r="Q12" s="125"/>
      <c r="R12" s="332">
        <v>0</v>
      </c>
      <c r="S12" s="258"/>
      <c r="T12" s="258"/>
      <c r="U12" s="68">
        <f t="shared" si="0"/>
        <v>0</v>
      </c>
      <c r="V12" s="692"/>
    </row>
    <row r="13" spans="1:22" ht="15.75" customHeight="1">
      <c r="A13" s="604">
        <v>11</v>
      </c>
      <c r="B13" s="121">
        <v>16</v>
      </c>
      <c r="C13" s="329" t="s">
        <v>6</v>
      </c>
      <c r="D13" s="329">
        <v>72230</v>
      </c>
      <c r="E13" s="122">
        <v>2</v>
      </c>
      <c r="F13" s="601" t="s">
        <v>47</v>
      </c>
      <c r="G13" s="257"/>
      <c r="H13" s="125"/>
      <c r="I13" s="583">
        <v>0</v>
      </c>
      <c r="J13" s="574">
        <v>0</v>
      </c>
      <c r="K13" s="122">
        <v>3</v>
      </c>
      <c r="L13" s="542" t="s">
        <v>19</v>
      </c>
      <c r="M13" s="125"/>
      <c r="N13" s="574">
        <v>0</v>
      </c>
      <c r="O13" s="257"/>
      <c r="P13" s="574">
        <v>0</v>
      </c>
      <c r="Q13" s="125"/>
      <c r="R13" s="574">
        <v>0</v>
      </c>
      <c r="S13" s="258"/>
      <c r="T13" s="258"/>
      <c r="U13" s="55">
        <f t="shared" si="0"/>
        <v>0</v>
      </c>
      <c r="V13" s="692"/>
    </row>
    <row r="14" spans="1:22" ht="15.75" customHeight="1" thickBot="1">
      <c r="A14" s="607">
        <v>12</v>
      </c>
      <c r="B14" s="128">
        <v>10</v>
      </c>
      <c r="C14" s="330" t="s">
        <v>2</v>
      </c>
      <c r="D14" s="330">
        <v>41140</v>
      </c>
      <c r="E14" s="129">
        <v>2</v>
      </c>
      <c r="F14" s="596" t="s">
        <v>111</v>
      </c>
      <c r="G14" s="517"/>
      <c r="H14" s="134"/>
      <c r="I14" s="301">
        <v>0</v>
      </c>
      <c r="J14" s="274">
        <v>0</v>
      </c>
      <c r="K14" s="129">
        <v>3</v>
      </c>
      <c r="L14" s="543" t="s">
        <v>20</v>
      </c>
      <c r="M14" s="134"/>
      <c r="N14" s="274">
        <v>0</v>
      </c>
      <c r="O14" s="257"/>
      <c r="P14" s="332">
        <v>0</v>
      </c>
      <c r="Q14" s="125"/>
      <c r="R14" s="332">
        <v>0</v>
      </c>
      <c r="S14" s="258"/>
      <c r="T14" s="258"/>
      <c r="U14" s="57">
        <f t="shared" si="0"/>
        <v>0</v>
      </c>
      <c r="V14" s="692"/>
    </row>
    <row r="15" spans="1:22" ht="15.75" customHeight="1">
      <c r="A15" s="606">
        <v>13</v>
      </c>
      <c r="B15" s="126">
        <v>13</v>
      </c>
      <c r="C15" s="331" t="s">
        <v>180</v>
      </c>
      <c r="D15" s="331">
        <v>41090</v>
      </c>
      <c r="E15" s="127">
        <v>3</v>
      </c>
      <c r="F15" s="597" t="s">
        <v>21</v>
      </c>
      <c r="G15" s="367"/>
      <c r="H15" s="133"/>
      <c r="I15" s="585">
        <v>0</v>
      </c>
      <c r="J15" s="576">
        <v>0</v>
      </c>
      <c r="K15" s="127">
        <v>4</v>
      </c>
      <c r="L15" s="544" t="s">
        <v>17</v>
      </c>
      <c r="M15" s="133"/>
      <c r="N15" s="576">
        <v>0</v>
      </c>
      <c r="O15" s="257"/>
      <c r="P15" s="574">
        <v>0</v>
      </c>
      <c r="Q15" s="125"/>
      <c r="R15" s="574">
        <v>0</v>
      </c>
      <c r="S15" s="258"/>
      <c r="T15" s="258"/>
      <c r="U15" s="55">
        <f t="shared" si="0"/>
        <v>0</v>
      </c>
      <c r="V15" s="692"/>
    </row>
    <row r="16" spans="1:22" ht="15.75" customHeight="1">
      <c r="A16" s="603">
        <v>14</v>
      </c>
      <c r="B16" s="123">
        <v>3</v>
      </c>
      <c r="C16" s="328" t="s">
        <v>10</v>
      </c>
      <c r="D16" s="328">
        <v>41060</v>
      </c>
      <c r="E16" s="124">
        <v>3</v>
      </c>
      <c r="F16" s="592" t="s">
        <v>22</v>
      </c>
      <c r="G16" s="257"/>
      <c r="H16" s="125"/>
      <c r="I16" s="300">
        <v>0</v>
      </c>
      <c r="J16" s="332">
        <v>0</v>
      </c>
      <c r="K16" s="124">
        <v>4</v>
      </c>
      <c r="L16" s="541" t="s">
        <v>18</v>
      </c>
      <c r="M16" s="125"/>
      <c r="N16" s="332">
        <v>0</v>
      </c>
      <c r="O16" s="257"/>
      <c r="P16" s="332">
        <v>0</v>
      </c>
      <c r="Q16" s="125"/>
      <c r="R16" s="332">
        <v>0</v>
      </c>
      <c r="S16" s="258"/>
      <c r="T16" s="258"/>
      <c r="U16" s="57">
        <f t="shared" si="0"/>
        <v>0</v>
      </c>
      <c r="V16" s="692"/>
    </row>
    <row r="17" spans="1:22" ht="15.75" customHeight="1" thickBot="1">
      <c r="A17" s="604">
        <v>15</v>
      </c>
      <c r="B17" s="121">
        <v>19</v>
      </c>
      <c r="C17" s="329" t="s">
        <v>202</v>
      </c>
      <c r="D17" s="329">
        <v>41150</v>
      </c>
      <c r="E17" s="122">
        <v>3</v>
      </c>
      <c r="F17" s="593" t="s">
        <v>23</v>
      </c>
      <c r="G17" s="257"/>
      <c r="H17" s="125"/>
      <c r="I17" s="583">
        <v>0</v>
      </c>
      <c r="J17" s="574">
        <v>0</v>
      </c>
      <c r="K17" s="122">
        <v>4</v>
      </c>
      <c r="L17" s="542" t="s">
        <v>19</v>
      </c>
      <c r="M17" s="125"/>
      <c r="N17" s="574">
        <v>0</v>
      </c>
      <c r="O17" s="257"/>
      <c r="P17" s="574">
        <v>0</v>
      </c>
      <c r="Q17" s="125"/>
      <c r="R17" s="574">
        <v>0</v>
      </c>
      <c r="S17" s="258"/>
      <c r="T17" s="258"/>
      <c r="U17" s="691">
        <f t="shared" si="0"/>
        <v>0</v>
      </c>
      <c r="V17" s="692"/>
    </row>
    <row r="18" spans="1:22" ht="15.75" customHeight="1" thickBot="1">
      <c r="A18" s="605">
        <v>16</v>
      </c>
      <c r="B18" s="439">
        <v>23</v>
      </c>
      <c r="C18" s="440"/>
      <c r="D18" s="440"/>
      <c r="E18" s="441">
        <v>3</v>
      </c>
      <c r="F18" s="594" t="s">
        <v>24</v>
      </c>
      <c r="G18" s="588"/>
      <c r="H18" s="442"/>
      <c r="I18" s="556">
        <v>0</v>
      </c>
      <c r="J18" s="579">
        <v>0</v>
      </c>
      <c r="K18" s="129">
        <v>4</v>
      </c>
      <c r="L18" s="543" t="s">
        <v>20</v>
      </c>
      <c r="M18" s="134"/>
      <c r="N18" s="274">
        <v>0</v>
      </c>
      <c r="O18" s="257"/>
      <c r="P18" s="332">
        <v>0</v>
      </c>
      <c r="Q18" s="125"/>
      <c r="R18" s="332">
        <v>0</v>
      </c>
      <c r="S18" s="258"/>
      <c r="T18" s="258"/>
      <c r="U18" s="57">
        <f t="shared" si="0"/>
        <v>0</v>
      </c>
      <c r="V18" s="692"/>
    </row>
    <row r="19" spans="1:22" ht="15.75" customHeight="1">
      <c r="A19" s="606">
        <v>17</v>
      </c>
      <c r="B19" s="126">
        <v>7</v>
      </c>
      <c r="C19" s="331" t="s">
        <v>181</v>
      </c>
      <c r="D19" s="331">
        <v>41200</v>
      </c>
      <c r="E19" s="127">
        <v>3</v>
      </c>
      <c r="F19" s="595" t="s">
        <v>47</v>
      </c>
      <c r="G19" s="367"/>
      <c r="H19" s="133"/>
      <c r="I19" s="585">
        <v>0</v>
      </c>
      <c r="J19" s="576">
        <v>0</v>
      </c>
      <c r="K19" s="127">
        <v>5</v>
      </c>
      <c r="L19" s="544" t="s">
        <v>17</v>
      </c>
      <c r="M19" s="133"/>
      <c r="N19" s="576">
        <v>0</v>
      </c>
      <c r="O19" s="257"/>
      <c r="P19" s="574">
        <v>0</v>
      </c>
      <c r="Q19" s="125"/>
      <c r="R19" s="574">
        <v>0</v>
      </c>
      <c r="S19" s="258"/>
      <c r="T19" s="258"/>
      <c r="U19" s="55">
        <f t="shared" si="0"/>
        <v>0</v>
      </c>
      <c r="V19" s="692"/>
    </row>
    <row r="20" spans="1:22" ht="15.75" customHeight="1" thickBot="1">
      <c r="A20" s="607">
        <v>18</v>
      </c>
      <c r="B20" s="128">
        <v>5</v>
      </c>
      <c r="C20" s="330" t="s">
        <v>4</v>
      </c>
      <c r="D20" s="330">
        <v>41170</v>
      </c>
      <c r="E20" s="129">
        <v>3</v>
      </c>
      <c r="F20" s="596" t="s">
        <v>111</v>
      </c>
      <c r="G20" s="517"/>
      <c r="H20" s="134"/>
      <c r="I20" s="301">
        <v>0</v>
      </c>
      <c r="J20" s="274">
        <v>0</v>
      </c>
      <c r="K20" s="124">
        <v>5</v>
      </c>
      <c r="L20" s="541" t="s">
        <v>18</v>
      </c>
      <c r="M20" s="125"/>
      <c r="N20" s="332">
        <v>0</v>
      </c>
      <c r="O20" s="257"/>
      <c r="P20" s="332">
        <v>0</v>
      </c>
      <c r="Q20" s="125"/>
      <c r="R20" s="332">
        <v>0</v>
      </c>
      <c r="S20" s="258"/>
      <c r="T20" s="258"/>
      <c r="U20" s="57">
        <f t="shared" si="0"/>
        <v>0</v>
      </c>
      <c r="V20" s="692"/>
    </row>
    <row r="21" spans="1:22" ht="15.75" customHeight="1">
      <c r="A21" s="606">
        <v>19</v>
      </c>
      <c r="B21" s="126">
        <v>17</v>
      </c>
      <c r="C21" s="331" t="s">
        <v>3</v>
      </c>
      <c r="D21" s="331">
        <v>41120</v>
      </c>
      <c r="E21" s="127">
        <v>4</v>
      </c>
      <c r="F21" s="597" t="s">
        <v>21</v>
      </c>
      <c r="G21" s="367"/>
      <c r="H21" s="133"/>
      <c r="I21" s="585">
        <v>0</v>
      </c>
      <c r="J21" s="576">
        <v>0</v>
      </c>
      <c r="K21" s="122">
        <v>5</v>
      </c>
      <c r="L21" s="542" t="s">
        <v>19</v>
      </c>
      <c r="M21" s="125"/>
      <c r="N21" s="574">
        <v>0</v>
      </c>
      <c r="O21" s="257"/>
      <c r="P21" s="574">
        <v>0</v>
      </c>
      <c r="Q21" s="125"/>
      <c r="R21" s="574">
        <v>0</v>
      </c>
      <c r="S21" s="258"/>
      <c r="T21" s="258"/>
      <c r="U21" s="55">
        <f t="shared" si="0"/>
        <v>0</v>
      </c>
      <c r="V21" s="692"/>
    </row>
    <row r="22" spans="1:22" ht="15.75" customHeight="1" thickBot="1">
      <c r="A22" s="605">
        <v>20</v>
      </c>
      <c r="B22" s="439">
        <v>24</v>
      </c>
      <c r="C22" s="440"/>
      <c r="D22" s="440"/>
      <c r="E22" s="441">
        <v>4</v>
      </c>
      <c r="F22" s="598" t="s">
        <v>22</v>
      </c>
      <c r="G22" s="588"/>
      <c r="H22" s="442"/>
      <c r="I22" s="556">
        <v>0</v>
      </c>
      <c r="J22" s="579">
        <v>0</v>
      </c>
      <c r="K22" s="129">
        <v>5</v>
      </c>
      <c r="L22" s="543" t="s">
        <v>20</v>
      </c>
      <c r="M22" s="134"/>
      <c r="N22" s="274">
        <v>0</v>
      </c>
      <c r="O22" s="257"/>
      <c r="P22" s="332">
        <v>0</v>
      </c>
      <c r="Q22" s="125"/>
      <c r="R22" s="332">
        <v>0</v>
      </c>
      <c r="S22" s="258"/>
      <c r="T22" s="258"/>
      <c r="U22" s="68">
        <f t="shared" si="0"/>
        <v>0</v>
      </c>
      <c r="V22" s="692"/>
    </row>
    <row r="23" spans="1:22" ht="15.75" customHeight="1">
      <c r="A23" s="606">
        <v>21</v>
      </c>
      <c r="B23" s="126">
        <v>12</v>
      </c>
      <c r="C23" s="331" t="s">
        <v>14</v>
      </c>
      <c r="D23" s="331">
        <v>72410</v>
      </c>
      <c r="E23" s="127">
        <v>4</v>
      </c>
      <c r="F23" s="599" t="s">
        <v>23</v>
      </c>
      <c r="G23" s="367"/>
      <c r="H23" s="133"/>
      <c r="I23" s="585">
        <v>0</v>
      </c>
      <c r="J23" s="576">
        <v>0</v>
      </c>
      <c r="K23" s="127">
        <v>6</v>
      </c>
      <c r="L23" s="544" t="s">
        <v>17</v>
      </c>
      <c r="M23" s="133"/>
      <c r="N23" s="576">
        <v>0</v>
      </c>
      <c r="O23" s="257"/>
      <c r="P23" s="574">
        <v>0</v>
      </c>
      <c r="Q23" s="125"/>
      <c r="R23" s="574">
        <v>0</v>
      </c>
      <c r="S23" s="258"/>
      <c r="T23" s="258"/>
      <c r="U23" s="55">
        <f t="shared" si="0"/>
        <v>0</v>
      </c>
      <c r="V23" s="692"/>
    </row>
    <row r="24" spans="1:22" ht="15.75" customHeight="1">
      <c r="A24" s="603">
        <v>22</v>
      </c>
      <c r="B24" s="123">
        <v>20</v>
      </c>
      <c r="C24" s="328" t="s">
        <v>150</v>
      </c>
      <c r="D24" s="328">
        <v>41020</v>
      </c>
      <c r="E24" s="124">
        <v>4</v>
      </c>
      <c r="F24" s="600" t="s">
        <v>24</v>
      </c>
      <c r="G24" s="257"/>
      <c r="H24" s="125"/>
      <c r="I24" s="300">
        <v>0</v>
      </c>
      <c r="J24" s="332">
        <v>0</v>
      </c>
      <c r="K24" s="124">
        <v>6</v>
      </c>
      <c r="L24" s="541" t="s">
        <v>18</v>
      </c>
      <c r="M24" s="125"/>
      <c r="N24" s="332">
        <v>0</v>
      </c>
      <c r="O24" s="257"/>
      <c r="P24" s="332">
        <v>0</v>
      </c>
      <c r="Q24" s="125"/>
      <c r="R24" s="332">
        <v>0</v>
      </c>
      <c r="S24" s="258"/>
      <c r="T24" s="258"/>
      <c r="U24" s="57">
        <f t="shared" si="0"/>
        <v>0</v>
      </c>
      <c r="V24" s="692"/>
    </row>
    <row r="25" spans="1:22" ht="15.75" customHeight="1">
      <c r="A25" s="604">
        <v>23</v>
      </c>
      <c r="B25" s="121">
        <v>15</v>
      </c>
      <c r="C25" s="329" t="s">
        <v>205</v>
      </c>
      <c r="D25" s="329">
        <v>41090</v>
      </c>
      <c r="E25" s="122">
        <v>4</v>
      </c>
      <c r="F25" s="601" t="s">
        <v>47</v>
      </c>
      <c r="G25" s="257"/>
      <c r="H25" s="125"/>
      <c r="I25" s="583">
        <v>0</v>
      </c>
      <c r="J25" s="574">
        <v>0</v>
      </c>
      <c r="K25" s="122">
        <v>6</v>
      </c>
      <c r="L25" s="542" t="s">
        <v>19</v>
      </c>
      <c r="M25" s="125"/>
      <c r="N25" s="574">
        <v>0</v>
      </c>
      <c r="O25" s="257"/>
      <c r="P25" s="574">
        <v>0</v>
      </c>
      <c r="Q25" s="125"/>
      <c r="R25" s="574">
        <v>0</v>
      </c>
      <c r="S25" s="258"/>
      <c r="T25" s="258"/>
      <c r="U25" s="55">
        <f t="shared" si="0"/>
        <v>0</v>
      </c>
      <c r="V25" s="692"/>
    </row>
    <row r="26" spans="1:22" ht="15.75" customHeight="1" thickBot="1">
      <c r="A26" s="725">
        <v>24</v>
      </c>
      <c r="B26" s="707">
        <v>1</v>
      </c>
      <c r="C26" s="708" t="s">
        <v>165</v>
      </c>
      <c r="D26" s="708">
        <v>41060</v>
      </c>
      <c r="E26" s="703">
        <v>4</v>
      </c>
      <c r="F26" s="710" t="s">
        <v>111</v>
      </c>
      <c r="G26" s="711"/>
      <c r="H26" s="705"/>
      <c r="I26" s="117">
        <v>0</v>
      </c>
      <c r="J26" s="706">
        <v>0</v>
      </c>
      <c r="K26" s="703">
        <v>6</v>
      </c>
      <c r="L26" s="704" t="s">
        <v>20</v>
      </c>
      <c r="M26" s="705"/>
      <c r="N26" s="706">
        <v>0</v>
      </c>
      <c r="O26" s="711"/>
      <c r="P26" s="706">
        <v>0</v>
      </c>
      <c r="Q26" s="705"/>
      <c r="R26" s="706">
        <v>0</v>
      </c>
      <c r="S26" s="726"/>
      <c r="T26" s="727"/>
      <c r="U26" s="68">
        <f t="shared" si="0"/>
        <v>0</v>
      </c>
      <c r="V26" s="692"/>
    </row>
    <row r="27" spans="1:22" ht="15.75" customHeight="1" hidden="1">
      <c r="A27" s="606">
        <v>25</v>
      </c>
      <c r="B27" s="126"/>
      <c r="C27" s="331"/>
      <c r="D27" s="443"/>
      <c r="E27" s="127"/>
      <c r="F27" s="597"/>
      <c r="G27" s="367"/>
      <c r="H27" s="133"/>
      <c r="I27" s="585"/>
      <c r="J27" s="684"/>
      <c r="K27" s="127"/>
      <c r="L27" s="544"/>
      <c r="M27" s="133"/>
      <c r="N27" s="576"/>
      <c r="O27" s="367"/>
      <c r="P27" s="576"/>
      <c r="Q27" s="133"/>
      <c r="R27" s="576"/>
      <c r="S27" s="702"/>
      <c r="T27" s="702"/>
      <c r="U27" s="55">
        <f t="shared" si="0"/>
        <v>0</v>
      </c>
      <c r="V27" s="692"/>
    </row>
    <row r="28" spans="1:22" ht="15.75" customHeight="1" hidden="1">
      <c r="A28" s="603">
        <v>26</v>
      </c>
      <c r="B28" s="123"/>
      <c r="C28" s="328"/>
      <c r="D28" s="328"/>
      <c r="E28" s="124"/>
      <c r="F28" s="592"/>
      <c r="G28" s="257"/>
      <c r="H28" s="125"/>
      <c r="I28" s="300"/>
      <c r="J28" s="332"/>
      <c r="K28" s="124"/>
      <c r="L28" s="541"/>
      <c r="M28" s="125"/>
      <c r="N28" s="332"/>
      <c r="O28" s="257"/>
      <c r="P28" s="332"/>
      <c r="Q28" s="125"/>
      <c r="R28" s="332"/>
      <c r="S28" s="258"/>
      <c r="T28" s="258"/>
      <c r="U28" s="57">
        <f t="shared" si="0"/>
        <v>0</v>
      </c>
      <c r="V28" s="692"/>
    </row>
    <row r="29" spans="1:22" ht="15.75" customHeight="1" hidden="1">
      <c r="A29" s="604">
        <v>27</v>
      </c>
      <c r="B29" s="121"/>
      <c r="C29" s="329"/>
      <c r="D29" s="329"/>
      <c r="E29" s="122"/>
      <c r="F29" s="593"/>
      <c r="G29" s="257"/>
      <c r="H29" s="125"/>
      <c r="I29" s="583"/>
      <c r="J29" s="574"/>
      <c r="K29" s="122"/>
      <c r="L29" s="542"/>
      <c r="M29" s="125"/>
      <c r="N29" s="574"/>
      <c r="O29" s="257"/>
      <c r="P29" s="574"/>
      <c r="Q29" s="125"/>
      <c r="R29" s="574"/>
      <c r="S29" s="258"/>
      <c r="T29" s="258"/>
      <c r="U29" s="55">
        <f t="shared" si="0"/>
        <v>0</v>
      </c>
      <c r="V29" s="692"/>
    </row>
    <row r="30" spans="1:22" ht="15.75" customHeight="1" hidden="1" thickBot="1">
      <c r="A30" s="605">
        <v>28</v>
      </c>
      <c r="B30" s="439"/>
      <c r="C30" s="440"/>
      <c r="D30" s="440"/>
      <c r="E30" s="441"/>
      <c r="F30" s="594"/>
      <c r="G30" s="588"/>
      <c r="H30" s="442"/>
      <c r="I30" s="556"/>
      <c r="J30" s="579"/>
      <c r="K30" s="129"/>
      <c r="L30" s="543"/>
      <c r="M30" s="134"/>
      <c r="N30" s="274"/>
      <c r="O30" s="257"/>
      <c r="P30" s="332"/>
      <c r="Q30" s="125"/>
      <c r="R30" s="332"/>
      <c r="S30" s="258"/>
      <c r="T30" s="258"/>
      <c r="U30" s="68">
        <f t="shared" si="0"/>
        <v>0</v>
      </c>
      <c r="V30" s="692"/>
    </row>
    <row r="31" spans="1:22" ht="15.75" customHeight="1" hidden="1">
      <c r="A31" s="606">
        <v>29</v>
      </c>
      <c r="B31" s="126"/>
      <c r="C31" s="331"/>
      <c r="D31" s="331"/>
      <c r="E31" s="127"/>
      <c r="F31" s="595"/>
      <c r="G31" s="367"/>
      <c r="H31" s="133"/>
      <c r="I31" s="585"/>
      <c r="J31" s="684"/>
      <c r="K31" s="127"/>
      <c r="L31" s="544"/>
      <c r="M31" s="133"/>
      <c r="N31" s="576"/>
      <c r="O31" s="257"/>
      <c r="P31" s="574"/>
      <c r="Q31" s="125"/>
      <c r="R31" s="574"/>
      <c r="S31" s="258"/>
      <c r="T31" s="258"/>
      <c r="U31" s="55">
        <f>IF(G31&lt;10,ROUNDDOWN(G31,0)*60+(G31-ROUNDDOWN(G31,0))*100+H31,ROUNDDOWN(G31,0)*60-(G31-ROUNDDOWN(G31,0))*100+H31)</f>
        <v>0</v>
      </c>
      <c r="V31" s="692"/>
    </row>
    <row r="32" spans="1:22" ht="15.75" customHeight="1" hidden="1" thickBot="1">
      <c r="A32" s="607">
        <v>30</v>
      </c>
      <c r="B32" s="128"/>
      <c r="C32" s="330"/>
      <c r="D32" s="330"/>
      <c r="E32" s="129"/>
      <c r="F32" s="596"/>
      <c r="G32" s="517"/>
      <c r="H32" s="134"/>
      <c r="I32" s="301"/>
      <c r="J32" s="683"/>
      <c r="K32" s="124"/>
      <c r="L32" s="541"/>
      <c r="M32" s="125"/>
      <c r="N32" s="332"/>
      <c r="O32" s="257"/>
      <c r="P32" s="332"/>
      <c r="Q32" s="125"/>
      <c r="R32" s="332"/>
      <c r="S32" s="258"/>
      <c r="T32" s="258"/>
      <c r="U32" s="57">
        <f>IF(G32&lt;10,ROUNDDOWN(G32,0)*60+(G32-ROUNDDOWN(G32,0))*100+H32,ROUNDDOWN(G32,0)*60-(G32-ROUNDDOWN(G32,0))*100+H32)</f>
        <v>0</v>
      </c>
      <c r="V32" s="692"/>
    </row>
    <row r="33" spans="1:22" ht="15.75" customHeight="1" hidden="1">
      <c r="A33" s="606">
        <v>31</v>
      </c>
      <c r="B33" s="126"/>
      <c r="C33" s="331"/>
      <c r="D33" s="331"/>
      <c r="E33" s="127"/>
      <c r="F33" s="597"/>
      <c r="G33" s="367"/>
      <c r="H33" s="133"/>
      <c r="I33" s="585"/>
      <c r="J33" s="576"/>
      <c r="K33" s="122"/>
      <c r="L33" s="542"/>
      <c r="M33" s="125"/>
      <c r="N33" s="574"/>
      <c r="O33" s="257"/>
      <c r="P33" s="574"/>
      <c r="Q33" s="125"/>
      <c r="R33" s="574"/>
      <c r="S33" s="258"/>
      <c r="T33" s="258"/>
      <c r="U33" s="55">
        <f>IF(G33&lt;10,ROUNDDOWN(G33,0)*60+(G33-ROUNDDOWN(G33,0))*100+H33,ROUNDDOWN(G33,0)*60-(G33-ROUNDDOWN(G33,0))*100+H33)</f>
        <v>0</v>
      </c>
      <c r="V33" s="692"/>
    </row>
    <row r="34" spans="1:22" ht="15.75" customHeight="1" hidden="1" thickBot="1">
      <c r="A34" s="438">
        <v>32</v>
      </c>
      <c r="B34" s="439"/>
      <c r="C34" s="440"/>
      <c r="D34" s="440"/>
      <c r="E34" s="441"/>
      <c r="F34" s="598"/>
      <c r="G34" s="588"/>
      <c r="H34" s="442"/>
      <c r="I34" s="556"/>
      <c r="J34" s="579"/>
      <c r="K34" s="129"/>
      <c r="L34" s="543"/>
      <c r="M34" s="134"/>
      <c r="N34" s="274"/>
      <c r="O34" s="257"/>
      <c r="P34" s="332"/>
      <c r="Q34" s="571"/>
      <c r="R34" s="332"/>
      <c r="S34" s="258"/>
      <c r="T34" s="259"/>
      <c r="U34" s="68">
        <f>IF(G34&lt;10,ROUNDDOWN(G34,0)*60+(G34-ROUNDDOWN(G34,0))*100+H34,ROUNDDOWN(G34,0)*60-(G34-ROUNDDOWN(G34,0))*100+H34)</f>
        <v>0</v>
      </c>
      <c r="V34" s="692"/>
    </row>
    <row r="35" spans="1:22" ht="15.75" customHeight="1" hidden="1">
      <c r="A35" s="608">
        <v>33</v>
      </c>
      <c r="B35" s="608"/>
      <c r="C35" s="585"/>
      <c r="D35" s="608"/>
      <c r="E35" s="609"/>
      <c r="F35" s="610"/>
      <c r="G35" s="589"/>
      <c r="H35" s="586"/>
      <c r="I35" s="585"/>
      <c r="J35" s="611"/>
      <c r="K35" s="609"/>
      <c r="L35" s="677"/>
      <c r="M35" s="578"/>
      <c r="N35" s="612"/>
      <c r="O35" s="571"/>
      <c r="P35" s="613"/>
      <c r="Q35" s="571"/>
      <c r="R35" s="613"/>
      <c r="S35" s="689"/>
      <c r="T35" s="689"/>
      <c r="V35" s="692"/>
    </row>
    <row r="36" spans="1:22" ht="15.75" customHeight="1" hidden="1">
      <c r="A36" s="295">
        <v>34</v>
      </c>
      <c r="B36" s="295"/>
      <c r="C36" s="300"/>
      <c r="D36" s="295"/>
      <c r="E36" s="304"/>
      <c r="F36" s="551"/>
      <c r="G36" s="590"/>
      <c r="H36" s="587"/>
      <c r="I36" s="300"/>
      <c r="J36" s="580"/>
      <c r="K36" s="619"/>
      <c r="L36" s="678"/>
      <c r="M36" s="571"/>
      <c r="N36" s="577"/>
      <c r="O36" s="571"/>
      <c r="P36" s="575"/>
      <c r="Q36" s="571"/>
      <c r="R36" s="575"/>
      <c r="S36" s="689"/>
      <c r="T36" s="689"/>
      <c r="V36" s="692"/>
    </row>
    <row r="37" spans="1:22" ht="15.75" customHeight="1" hidden="1">
      <c r="A37" s="614">
        <v>35</v>
      </c>
      <c r="B37" s="614"/>
      <c r="C37" s="583"/>
      <c r="D37" s="614"/>
      <c r="E37" s="615"/>
      <c r="F37" s="616"/>
      <c r="G37" s="590"/>
      <c r="H37" s="587"/>
      <c r="I37" s="583"/>
      <c r="J37" s="617"/>
      <c r="K37" s="615"/>
      <c r="L37" s="679"/>
      <c r="M37" s="571"/>
      <c r="N37" s="618"/>
      <c r="O37" s="571"/>
      <c r="P37" s="613"/>
      <c r="Q37" s="571"/>
      <c r="R37" s="613"/>
      <c r="S37" s="689"/>
      <c r="T37" s="689"/>
      <c r="V37" s="692"/>
    </row>
    <row r="38" spans="1:22" ht="15.75" customHeight="1" hidden="1" thickBot="1">
      <c r="A38" s="552">
        <v>36</v>
      </c>
      <c r="B38" s="552"/>
      <c r="C38" s="117"/>
      <c r="D38" s="552"/>
      <c r="E38" s="553"/>
      <c r="F38" s="554"/>
      <c r="G38" s="622"/>
      <c r="H38" s="623"/>
      <c r="I38" s="117"/>
      <c r="J38" s="624"/>
      <c r="K38" s="625"/>
      <c r="L38" s="680"/>
      <c r="M38" s="620"/>
      <c r="N38" s="626"/>
      <c r="O38" s="620"/>
      <c r="P38" s="627"/>
      <c r="Q38" s="117"/>
      <c r="R38" s="627"/>
      <c r="S38" s="690"/>
      <c r="T38" s="690"/>
      <c r="V38" s="692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O3:O34" name="Plagevitesse_1_1"/>
    <protectedRange sqref="M3:M34" name="PlageDistance_1_1"/>
    <protectedRange sqref="G3:G34 H4:H34" name="PlageDur?e_1_1"/>
    <protectedRange sqref="H3" name="PlageDur?e_1"/>
  </protectedRanges>
  <printOptions/>
  <pageMargins left="0.75" right="0.75" top="1" bottom="1" header="0.4921259845" footer="0.4921259845"/>
  <pageSetup fitToHeight="2" horizontalDpi="300" verticalDpi="300" orientation="landscape" paperSize="9" scale="7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2"/>
  <dimension ref="A1:U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9" customWidth="1"/>
    <col min="8" max="8" width="5.28125" style="9" customWidth="1"/>
    <col min="9" max="9" width="5.140625" style="0" customWidth="1"/>
    <col min="10" max="10" width="8.28125" style="49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9" hidden="1" customWidth="1"/>
    <col min="22" max="22" width="9.140625" style="0" customWidth="1"/>
  </cols>
  <sheetData>
    <row r="1" spans="1:21" ht="15.75" customHeight="1" thickBot="1">
      <c r="A1" s="100"/>
      <c r="B1" s="286"/>
      <c r="C1" s="101" t="s">
        <v>32</v>
      </c>
      <c r="D1" s="102"/>
      <c r="E1" s="100"/>
      <c r="F1" s="100"/>
      <c r="G1" s="100"/>
      <c r="H1" s="100"/>
      <c r="I1" s="118"/>
      <c r="J1" s="100"/>
      <c r="K1" s="103"/>
      <c r="L1" s="103"/>
      <c r="M1" s="104"/>
      <c r="N1" s="104"/>
      <c r="O1" s="104"/>
      <c r="P1" s="104"/>
      <c r="Q1" s="104"/>
      <c r="R1" s="104"/>
      <c r="S1" s="104"/>
      <c r="T1" s="104"/>
      <c r="U1" s="100"/>
    </row>
    <row r="2" spans="1:21" ht="15.75" customHeight="1">
      <c r="A2" s="251" t="s">
        <v>31</v>
      </c>
      <c r="B2" s="249" t="s">
        <v>30</v>
      </c>
      <c r="C2" s="252" t="s">
        <v>29</v>
      </c>
      <c r="D2" s="250" t="s">
        <v>80</v>
      </c>
      <c r="E2" s="251" t="s">
        <v>15</v>
      </c>
      <c r="F2" s="249"/>
      <c r="G2" s="252" t="s">
        <v>48</v>
      </c>
      <c r="H2" s="252" t="s">
        <v>55</v>
      </c>
      <c r="I2" s="252" t="s">
        <v>49</v>
      </c>
      <c r="J2" s="250" t="s">
        <v>50</v>
      </c>
      <c r="K2" s="106" t="s">
        <v>16</v>
      </c>
      <c r="L2" s="107"/>
      <c r="M2" s="108" t="s">
        <v>51</v>
      </c>
      <c r="N2" s="109" t="s">
        <v>50</v>
      </c>
      <c r="O2" s="110" t="s">
        <v>52</v>
      </c>
      <c r="P2" s="109" t="s">
        <v>50</v>
      </c>
      <c r="Q2" s="111" t="s">
        <v>53</v>
      </c>
      <c r="R2" s="112" t="s">
        <v>49</v>
      </c>
      <c r="S2" s="110" t="s">
        <v>67</v>
      </c>
      <c r="T2" s="113" t="s">
        <v>54</v>
      </c>
      <c r="U2" s="105" t="s">
        <v>49</v>
      </c>
    </row>
    <row r="3" spans="1:21" ht="15.75" customHeight="1">
      <c r="A3" s="602">
        <v>1</v>
      </c>
      <c r="B3" s="130">
        <v>22</v>
      </c>
      <c r="C3" s="327" t="s">
        <v>199</v>
      </c>
      <c r="D3" s="327">
        <v>41180</v>
      </c>
      <c r="E3" s="131">
        <v>1</v>
      </c>
      <c r="F3" s="591" t="s">
        <v>21</v>
      </c>
      <c r="G3" s="255"/>
      <c r="H3" s="132"/>
      <c r="I3" s="581">
        <v>0</v>
      </c>
      <c r="J3" s="572">
        <v>0</v>
      </c>
      <c r="K3" s="131">
        <v>1</v>
      </c>
      <c r="L3" s="540" t="s">
        <v>17</v>
      </c>
      <c r="M3" s="132"/>
      <c r="N3" s="572">
        <v>0</v>
      </c>
      <c r="O3" s="255"/>
      <c r="P3" s="572">
        <v>0</v>
      </c>
      <c r="Q3" s="132"/>
      <c r="R3" s="572">
        <v>0</v>
      </c>
      <c r="S3" s="256"/>
      <c r="T3" s="698"/>
      <c r="U3" s="63">
        <f aca="true" t="shared" si="0" ref="U3:U30">IF(G3&lt;10,ROUNDDOWN(G3,0)*60+(G3-ROUNDDOWN(G3,0))*100+H3,ROUNDDOWN(G3,0)*60-(G3-ROUNDDOWN(G3,0))*100+H3)</f>
        <v>0</v>
      </c>
    </row>
    <row r="4" spans="1:21" s="49" customFormat="1" ht="15.75" customHeight="1">
      <c r="A4" s="603">
        <v>2</v>
      </c>
      <c r="B4" s="123">
        <v>17</v>
      </c>
      <c r="C4" s="328" t="s">
        <v>3</v>
      </c>
      <c r="D4" s="328">
        <v>41120</v>
      </c>
      <c r="E4" s="124">
        <v>1</v>
      </c>
      <c r="F4" s="592" t="s">
        <v>22</v>
      </c>
      <c r="G4" s="257"/>
      <c r="H4" s="125"/>
      <c r="I4" s="582">
        <v>0</v>
      </c>
      <c r="J4" s="332">
        <v>0</v>
      </c>
      <c r="K4" s="124">
        <v>1</v>
      </c>
      <c r="L4" s="541" t="s">
        <v>18</v>
      </c>
      <c r="M4" s="125"/>
      <c r="N4" s="332">
        <v>0</v>
      </c>
      <c r="O4" s="257"/>
      <c r="P4" s="332">
        <v>0</v>
      </c>
      <c r="Q4" s="125"/>
      <c r="R4" s="573">
        <v>0</v>
      </c>
      <c r="S4" s="258"/>
      <c r="T4" s="259"/>
      <c r="U4" s="59">
        <f t="shared" si="0"/>
        <v>0</v>
      </c>
    </row>
    <row r="5" spans="1:21" ht="15.75" customHeight="1">
      <c r="A5" s="604">
        <v>3</v>
      </c>
      <c r="B5" s="121">
        <v>14</v>
      </c>
      <c r="C5" s="329" t="s">
        <v>167</v>
      </c>
      <c r="D5" s="329">
        <v>41090</v>
      </c>
      <c r="E5" s="122">
        <v>1</v>
      </c>
      <c r="F5" s="593" t="s">
        <v>23</v>
      </c>
      <c r="G5" s="257"/>
      <c r="H5" s="125"/>
      <c r="I5" s="583">
        <v>0</v>
      </c>
      <c r="J5" s="574">
        <v>0</v>
      </c>
      <c r="K5" s="122">
        <v>1</v>
      </c>
      <c r="L5" s="542" t="s">
        <v>19</v>
      </c>
      <c r="M5" s="125"/>
      <c r="N5" s="574">
        <v>0</v>
      </c>
      <c r="O5" s="257"/>
      <c r="P5" s="574">
        <v>0</v>
      </c>
      <c r="Q5" s="125"/>
      <c r="R5" s="574">
        <v>0</v>
      </c>
      <c r="S5" s="258"/>
      <c r="T5" s="259"/>
      <c r="U5" s="58">
        <f t="shared" si="0"/>
        <v>0</v>
      </c>
    </row>
    <row r="6" spans="1:21" s="49" customFormat="1" ht="15.75" customHeight="1" thickBot="1">
      <c r="A6" s="605">
        <v>4</v>
      </c>
      <c r="B6" s="439">
        <v>21</v>
      </c>
      <c r="C6" s="440" t="s">
        <v>1</v>
      </c>
      <c r="D6" s="456">
        <v>41020</v>
      </c>
      <c r="E6" s="441">
        <v>1</v>
      </c>
      <c r="F6" s="594" t="s">
        <v>24</v>
      </c>
      <c r="G6" s="588"/>
      <c r="H6" s="442"/>
      <c r="I6" s="584">
        <v>0</v>
      </c>
      <c r="J6" s="579">
        <v>0</v>
      </c>
      <c r="K6" s="129">
        <v>1</v>
      </c>
      <c r="L6" s="543" t="s">
        <v>20</v>
      </c>
      <c r="M6" s="134"/>
      <c r="N6" s="274">
        <v>0</v>
      </c>
      <c r="O6" s="257"/>
      <c r="P6" s="332">
        <v>0</v>
      </c>
      <c r="Q6" s="125"/>
      <c r="R6" s="573">
        <v>0</v>
      </c>
      <c r="S6" s="258"/>
      <c r="T6" s="259"/>
      <c r="U6" s="59">
        <f t="shared" si="0"/>
        <v>0</v>
      </c>
    </row>
    <row r="7" spans="1:21" ht="15.75" customHeight="1" thickBot="1">
      <c r="A7" s="606">
        <v>5</v>
      </c>
      <c r="B7" s="126">
        <v>8</v>
      </c>
      <c r="C7" s="331" t="s">
        <v>168</v>
      </c>
      <c r="D7" s="443">
        <v>41200</v>
      </c>
      <c r="E7" s="127">
        <v>1</v>
      </c>
      <c r="F7" s="595" t="s">
        <v>47</v>
      </c>
      <c r="G7" s="367"/>
      <c r="H7" s="133"/>
      <c r="I7" s="585">
        <v>0</v>
      </c>
      <c r="J7" s="576">
        <v>0</v>
      </c>
      <c r="K7" s="127">
        <v>2</v>
      </c>
      <c r="L7" s="544" t="s">
        <v>17</v>
      </c>
      <c r="M7" s="133"/>
      <c r="N7" s="576">
        <v>0</v>
      </c>
      <c r="O7" s="257"/>
      <c r="P7" s="574">
        <v>0</v>
      </c>
      <c r="Q7" s="125"/>
      <c r="R7" s="574">
        <v>0</v>
      </c>
      <c r="S7" s="258"/>
      <c r="T7" s="259"/>
      <c r="U7" s="96">
        <f t="shared" si="0"/>
        <v>0</v>
      </c>
    </row>
    <row r="8" spans="1:21" ht="15.75" customHeight="1" thickBot="1">
      <c r="A8" s="607">
        <v>6</v>
      </c>
      <c r="B8" s="128">
        <v>2</v>
      </c>
      <c r="C8" s="330" t="s">
        <v>151</v>
      </c>
      <c r="D8" s="445">
        <v>41060</v>
      </c>
      <c r="E8" s="129">
        <v>1</v>
      </c>
      <c r="F8" s="596" t="s">
        <v>111</v>
      </c>
      <c r="G8" s="517"/>
      <c r="H8" s="134"/>
      <c r="I8" s="301">
        <v>0</v>
      </c>
      <c r="J8" s="274">
        <v>0</v>
      </c>
      <c r="K8" s="124">
        <v>2</v>
      </c>
      <c r="L8" s="541" t="s">
        <v>18</v>
      </c>
      <c r="M8" s="125"/>
      <c r="N8" s="332">
        <v>0</v>
      </c>
      <c r="O8" s="257"/>
      <c r="P8" s="332">
        <v>0</v>
      </c>
      <c r="Q8" s="125"/>
      <c r="R8" s="332">
        <v>0</v>
      </c>
      <c r="S8" s="258"/>
      <c r="T8" s="259"/>
      <c r="U8" s="59">
        <f t="shared" si="0"/>
        <v>0</v>
      </c>
    </row>
    <row r="9" spans="1:21" ht="15.75" customHeight="1">
      <c r="A9" s="606">
        <v>7</v>
      </c>
      <c r="B9" s="126">
        <v>13</v>
      </c>
      <c r="C9" s="331" t="s">
        <v>180</v>
      </c>
      <c r="D9" s="443">
        <v>41090</v>
      </c>
      <c r="E9" s="127">
        <v>2</v>
      </c>
      <c r="F9" s="597" t="s">
        <v>21</v>
      </c>
      <c r="G9" s="367"/>
      <c r="H9" s="133"/>
      <c r="I9" s="585">
        <v>0</v>
      </c>
      <c r="J9" s="576">
        <v>0</v>
      </c>
      <c r="K9" s="122">
        <v>2</v>
      </c>
      <c r="L9" s="542" t="s">
        <v>19</v>
      </c>
      <c r="M9" s="125"/>
      <c r="N9" s="574">
        <v>0</v>
      </c>
      <c r="O9" s="257"/>
      <c r="P9" s="574">
        <v>0</v>
      </c>
      <c r="Q9" s="125"/>
      <c r="R9" s="574">
        <v>0</v>
      </c>
      <c r="S9" s="258"/>
      <c r="T9" s="259"/>
      <c r="U9" s="58">
        <f t="shared" si="0"/>
        <v>0</v>
      </c>
    </row>
    <row r="10" spans="1:21" ht="15.75" customHeight="1" thickBot="1">
      <c r="A10" s="605">
        <v>8</v>
      </c>
      <c r="B10" s="439">
        <v>16</v>
      </c>
      <c r="C10" s="440" t="s">
        <v>6</v>
      </c>
      <c r="D10" s="456">
        <v>72230</v>
      </c>
      <c r="E10" s="441">
        <v>2</v>
      </c>
      <c r="F10" s="598" t="s">
        <v>22</v>
      </c>
      <c r="G10" s="588"/>
      <c r="H10" s="442"/>
      <c r="I10" s="556">
        <v>0</v>
      </c>
      <c r="J10" s="579">
        <v>0</v>
      </c>
      <c r="K10" s="129">
        <v>2</v>
      </c>
      <c r="L10" s="543" t="s">
        <v>20</v>
      </c>
      <c r="M10" s="134"/>
      <c r="N10" s="274">
        <v>0</v>
      </c>
      <c r="O10" s="257"/>
      <c r="P10" s="332">
        <v>0</v>
      </c>
      <c r="Q10" s="125"/>
      <c r="R10" s="332">
        <v>0</v>
      </c>
      <c r="S10" s="258"/>
      <c r="T10" s="259"/>
      <c r="U10" s="59">
        <f t="shared" si="0"/>
        <v>0</v>
      </c>
    </row>
    <row r="11" spans="1:21" ht="15.75" customHeight="1">
      <c r="A11" s="606">
        <v>9</v>
      </c>
      <c r="B11" s="126">
        <v>6</v>
      </c>
      <c r="C11" s="331" t="s">
        <v>7</v>
      </c>
      <c r="D11" s="443">
        <v>41000</v>
      </c>
      <c r="E11" s="127">
        <v>2</v>
      </c>
      <c r="F11" s="599" t="s">
        <v>23</v>
      </c>
      <c r="G11" s="367"/>
      <c r="H11" s="133"/>
      <c r="I11" s="585">
        <v>0</v>
      </c>
      <c r="J11" s="576">
        <v>0</v>
      </c>
      <c r="K11" s="127">
        <v>3</v>
      </c>
      <c r="L11" s="544" t="s">
        <v>17</v>
      </c>
      <c r="M11" s="133"/>
      <c r="N11" s="576">
        <v>0</v>
      </c>
      <c r="O11" s="257"/>
      <c r="P11" s="574">
        <v>0</v>
      </c>
      <c r="Q11" s="125"/>
      <c r="R11" s="574">
        <v>0</v>
      </c>
      <c r="S11" s="258"/>
      <c r="T11" s="259"/>
      <c r="U11" s="58">
        <f t="shared" si="0"/>
        <v>0</v>
      </c>
    </row>
    <row r="12" spans="1:21" ht="15.75" customHeight="1" thickBot="1">
      <c r="A12" s="603">
        <v>10</v>
      </c>
      <c r="B12" s="123">
        <v>9</v>
      </c>
      <c r="C12" s="328" t="s">
        <v>12</v>
      </c>
      <c r="D12" s="446">
        <v>41200</v>
      </c>
      <c r="E12" s="124">
        <v>2</v>
      </c>
      <c r="F12" s="600" t="s">
        <v>24</v>
      </c>
      <c r="G12" s="257"/>
      <c r="H12" s="125"/>
      <c r="I12" s="300">
        <v>0</v>
      </c>
      <c r="J12" s="332">
        <v>0</v>
      </c>
      <c r="K12" s="124">
        <v>3</v>
      </c>
      <c r="L12" s="541" t="s">
        <v>18</v>
      </c>
      <c r="M12" s="125"/>
      <c r="N12" s="332">
        <v>0</v>
      </c>
      <c r="O12" s="257"/>
      <c r="P12" s="332">
        <v>0</v>
      </c>
      <c r="Q12" s="125"/>
      <c r="R12" s="332">
        <v>0</v>
      </c>
      <c r="S12" s="258"/>
      <c r="T12" s="259"/>
      <c r="U12" s="69">
        <f t="shared" si="0"/>
        <v>0</v>
      </c>
    </row>
    <row r="13" spans="1:21" ht="15.75" customHeight="1">
      <c r="A13" s="604">
        <v>11</v>
      </c>
      <c r="B13" s="121">
        <v>12</v>
      </c>
      <c r="C13" s="329" t="s">
        <v>14</v>
      </c>
      <c r="D13" s="444">
        <v>72410</v>
      </c>
      <c r="E13" s="122">
        <v>2</v>
      </c>
      <c r="F13" s="601" t="s">
        <v>47</v>
      </c>
      <c r="G13" s="257"/>
      <c r="H13" s="125"/>
      <c r="I13" s="583">
        <v>0</v>
      </c>
      <c r="J13" s="574">
        <v>0</v>
      </c>
      <c r="K13" s="122">
        <v>3</v>
      </c>
      <c r="L13" s="542" t="s">
        <v>19</v>
      </c>
      <c r="M13" s="125"/>
      <c r="N13" s="574">
        <v>0</v>
      </c>
      <c r="O13" s="257"/>
      <c r="P13" s="574">
        <v>0</v>
      </c>
      <c r="Q13" s="125"/>
      <c r="R13" s="574">
        <v>0</v>
      </c>
      <c r="S13" s="258"/>
      <c r="T13" s="259"/>
      <c r="U13" s="58">
        <f t="shared" si="0"/>
        <v>0</v>
      </c>
    </row>
    <row r="14" spans="1:21" ht="15.75" customHeight="1" thickBot="1">
      <c r="A14" s="607">
        <v>12</v>
      </c>
      <c r="B14" s="128">
        <v>24</v>
      </c>
      <c r="C14" s="330"/>
      <c r="D14" s="330"/>
      <c r="E14" s="129">
        <v>2</v>
      </c>
      <c r="F14" s="596" t="s">
        <v>111</v>
      </c>
      <c r="G14" s="517"/>
      <c r="H14" s="134"/>
      <c r="I14" s="301">
        <v>0</v>
      </c>
      <c r="J14" s="274">
        <v>0</v>
      </c>
      <c r="K14" s="129">
        <v>3</v>
      </c>
      <c r="L14" s="543" t="s">
        <v>20</v>
      </c>
      <c r="M14" s="134"/>
      <c r="N14" s="274">
        <v>0</v>
      </c>
      <c r="O14" s="257"/>
      <c r="P14" s="332">
        <v>0</v>
      </c>
      <c r="Q14" s="125"/>
      <c r="R14" s="332">
        <v>0</v>
      </c>
      <c r="S14" s="258"/>
      <c r="T14" s="259"/>
      <c r="U14" s="59">
        <f t="shared" si="0"/>
        <v>0</v>
      </c>
    </row>
    <row r="15" spans="1:21" ht="15.75" customHeight="1">
      <c r="A15" s="606">
        <v>13</v>
      </c>
      <c r="B15" s="126">
        <v>7</v>
      </c>
      <c r="C15" s="331" t="s">
        <v>181</v>
      </c>
      <c r="D15" s="331">
        <v>41200</v>
      </c>
      <c r="E15" s="127">
        <v>3</v>
      </c>
      <c r="F15" s="597" t="s">
        <v>21</v>
      </c>
      <c r="G15" s="367"/>
      <c r="H15" s="133"/>
      <c r="I15" s="585">
        <v>0</v>
      </c>
      <c r="J15" s="576">
        <v>0</v>
      </c>
      <c r="K15" s="127">
        <v>4</v>
      </c>
      <c r="L15" s="544" t="s">
        <v>17</v>
      </c>
      <c r="M15" s="133"/>
      <c r="N15" s="576">
        <v>0</v>
      </c>
      <c r="O15" s="257"/>
      <c r="P15" s="574">
        <v>0</v>
      </c>
      <c r="Q15" s="125"/>
      <c r="R15" s="574">
        <v>0</v>
      </c>
      <c r="S15" s="258"/>
      <c r="T15" s="259"/>
      <c r="U15" s="58">
        <f t="shared" si="0"/>
        <v>0</v>
      </c>
    </row>
    <row r="16" spans="1:21" ht="15.75" customHeight="1">
      <c r="A16" s="603">
        <v>14</v>
      </c>
      <c r="B16" s="123">
        <v>23</v>
      </c>
      <c r="C16" s="328"/>
      <c r="D16" s="328"/>
      <c r="E16" s="124">
        <v>3</v>
      </c>
      <c r="F16" s="592" t="s">
        <v>22</v>
      </c>
      <c r="G16" s="257"/>
      <c r="H16" s="125"/>
      <c r="I16" s="300">
        <v>0</v>
      </c>
      <c r="J16" s="332">
        <v>0</v>
      </c>
      <c r="K16" s="124">
        <v>4</v>
      </c>
      <c r="L16" s="541" t="s">
        <v>18</v>
      </c>
      <c r="M16" s="125"/>
      <c r="N16" s="332">
        <v>0</v>
      </c>
      <c r="O16" s="257"/>
      <c r="P16" s="332">
        <v>0</v>
      </c>
      <c r="Q16" s="125"/>
      <c r="R16" s="332">
        <v>0</v>
      </c>
      <c r="S16" s="258"/>
      <c r="T16" s="259"/>
      <c r="U16" s="59">
        <f t="shared" si="0"/>
        <v>0</v>
      </c>
    </row>
    <row r="17" spans="1:21" ht="15.75" customHeight="1" thickBot="1">
      <c r="A17" s="604">
        <v>15</v>
      </c>
      <c r="B17" s="121">
        <v>1</v>
      </c>
      <c r="C17" s="329" t="s">
        <v>165</v>
      </c>
      <c r="D17" s="329">
        <v>41060</v>
      </c>
      <c r="E17" s="122">
        <v>3</v>
      </c>
      <c r="F17" s="593" t="s">
        <v>23</v>
      </c>
      <c r="G17" s="257"/>
      <c r="H17" s="125"/>
      <c r="I17" s="583">
        <v>0</v>
      </c>
      <c r="J17" s="574">
        <v>0</v>
      </c>
      <c r="K17" s="122">
        <v>4</v>
      </c>
      <c r="L17" s="542" t="s">
        <v>19</v>
      </c>
      <c r="M17" s="125"/>
      <c r="N17" s="574">
        <v>0</v>
      </c>
      <c r="O17" s="257"/>
      <c r="P17" s="574">
        <v>0</v>
      </c>
      <c r="Q17" s="125"/>
      <c r="R17" s="574">
        <v>0</v>
      </c>
      <c r="S17" s="258"/>
      <c r="T17" s="259"/>
      <c r="U17" s="96">
        <f t="shared" si="0"/>
        <v>0</v>
      </c>
    </row>
    <row r="18" spans="1:21" ht="15.75" customHeight="1" thickBot="1">
      <c r="A18" s="605">
        <v>16</v>
      </c>
      <c r="B18" s="439">
        <v>4</v>
      </c>
      <c r="C18" s="440" t="s">
        <v>152</v>
      </c>
      <c r="D18" s="440">
        <v>41170</v>
      </c>
      <c r="E18" s="441">
        <v>3</v>
      </c>
      <c r="F18" s="594" t="s">
        <v>24</v>
      </c>
      <c r="G18" s="588"/>
      <c r="H18" s="442"/>
      <c r="I18" s="556">
        <v>0</v>
      </c>
      <c r="J18" s="579">
        <v>0</v>
      </c>
      <c r="K18" s="129">
        <v>4</v>
      </c>
      <c r="L18" s="543" t="s">
        <v>20</v>
      </c>
      <c r="M18" s="134"/>
      <c r="N18" s="274">
        <v>0</v>
      </c>
      <c r="O18" s="257"/>
      <c r="P18" s="332">
        <v>0</v>
      </c>
      <c r="Q18" s="125"/>
      <c r="R18" s="332">
        <v>0</v>
      </c>
      <c r="S18" s="258"/>
      <c r="T18" s="259"/>
      <c r="U18" s="59">
        <f t="shared" si="0"/>
        <v>0</v>
      </c>
    </row>
    <row r="19" spans="1:21" ht="15.75" customHeight="1">
      <c r="A19" s="606">
        <v>17</v>
      </c>
      <c r="B19" s="126">
        <v>11</v>
      </c>
      <c r="C19" s="331" t="s">
        <v>9</v>
      </c>
      <c r="D19" s="331">
        <v>72430</v>
      </c>
      <c r="E19" s="127">
        <v>3</v>
      </c>
      <c r="F19" s="595" t="s">
        <v>47</v>
      </c>
      <c r="G19" s="367"/>
      <c r="H19" s="133"/>
      <c r="I19" s="585">
        <v>0</v>
      </c>
      <c r="J19" s="576">
        <v>0</v>
      </c>
      <c r="K19" s="127">
        <v>5</v>
      </c>
      <c r="L19" s="544" t="s">
        <v>17</v>
      </c>
      <c r="M19" s="133"/>
      <c r="N19" s="576">
        <v>0</v>
      </c>
      <c r="O19" s="257"/>
      <c r="P19" s="574">
        <v>0</v>
      </c>
      <c r="Q19" s="125"/>
      <c r="R19" s="574">
        <v>0</v>
      </c>
      <c r="S19" s="258"/>
      <c r="T19" s="259"/>
      <c r="U19" s="58">
        <f t="shared" si="0"/>
        <v>0</v>
      </c>
    </row>
    <row r="20" spans="1:21" ht="15.75" customHeight="1" thickBot="1">
      <c r="A20" s="607">
        <v>18</v>
      </c>
      <c r="B20" s="128">
        <v>20</v>
      </c>
      <c r="C20" s="330" t="s">
        <v>150</v>
      </c>
      <c r="D20" s="445">
        <v>41020</v>
      </c>
      <c r="E20" s="129">
        <v>3</v>
      </c>
      <c r="F20" s="596" t="s">
        <v>111</v>
      </c>
      <c r="G20" s="517"/>
      <c r="H20" s="134"/>
      <c r="I20" s="301">
        <v>0</v>
      </c>
      <c r="J20" s="274">
        <v>0</v>
      </c>
      <c r="K20" s="124">
        <v>5</v>
      </c>
      <c r="L20" s="541" t="s">
        <v>18</v>
      </c>
      <c r="M20" s="125"/>
      <c r="N20" s="332">
        <v>0</v>
      </c>
      <c r="O20" s="257"/>
      <c r="P20" s="332">
        <v>0</v>
      </c>
      <c r="Q20" s="125"/>
      <c r="R20" s="332">
        <v>0</v>
      </c>
      <c r="S20" s="258"/>
      <c r="T20" s="259"/>
      <c r="U20" s="59">
        <f t="shared" si="0"/>
        <v>0</v>
      </c>
    </row>
    <row r="21" spans="1:21" ht="15.75" customHeight="1">
      <c r="A21" s="606">
        <v>19</v>
      </c>
      <c r="B21" s="126">
        <v>5</v>
      </c>
      <c r="C21" s="331" t="s">
        <v>4</v>
      </c>
      <c r="D21" s="443">
        <v>41170</v>
      </c>
      <c r="E21" s="127">
        <v>4</v>
      </c>
      <c r="F21" s="597" t="s">
        <v>21</v>
      </c>
      <c r="G21" s="367"/>
      <c r="H21" s="133"/>
      <c r="I21" s="585">
        <v>0</v>
      </c>
      <c r="J21" s="576">
        <v>0</v>
      </c>
      <c r="K21" s="122">
        <v>5</v>
      </c>
      <c r="L21" s="542" t="s">
        <v>19</v>
      </c>
      <c r="M21" s="125"/>
      <c r="N21" s="574">
        <v>0</v>
      </c>
      <c r="O21" s="257"/>
      <c r="P21" s="574">
        <v>0</v>
      </c>
      <c r="Q21" s="125"/>
      <c r="R21" s="574">
        <v>0</v>
      </c>
      <c r="S21" s="258"/>
      <c r="T21" s="259"/>
      <c r="U21" s="58">
        <f t="shared" si="0"/>
        <v>0</v>
      </c>
    </row>
    <row r="22" spans="1:21" ht="15.75" customHeight="1" thickBot="1">
      <c r="A22" s="605">
        <v>20</v>
      </c>
      <c r="B22" s="439">
        <v>3</v>
      </c>
      <c r="C22" s="440" t="s">
        <v>10</v>
      </c>
      <c r="D22" s="456">
        <v>41060</v>
      </c>
      <c r="E22" s="441">
        <v>4</v>
      </c>
      <c r="F22" s="598" t="s">
        <v>22</v>
      </c>
      <c r="G22" s="588"/>
      <c r="H22" s="442"/>
      <c r="I22" s="556">
        <v>0</v>
      </c>
      <c r="J22" s="579">
        <v>0</v>
      </c>
      <c r="K22" s="129">
        <v>5</v>
      </c>
      <c r="L22" s="543" t="s">
        <v>20</v>
      </c>
      <c r="M22" s="134"/>
      <c r="N22" s="274">
        <v>0</v>
      </c>
      <c r="O22" s="257"/>
      <c r="P22" s="332">
        <v>0</v>
      </c>
      <c r="Q22" s="125"/>
      <c r="R22" s="332">
        <v>0</v>
      </c>
      <c r="S22" s="258"/>
      <c r="T22" s="259"/>
      <c r="U22" s="69">
        <f t="shared" si="0"/>
        <v>0</v>
      </c>
    </row>
    <row r="23" spans="1:21" ht="15.75" customHeight="1">
      <c r="A23" s="606">
        <v>21</v>
      </c>
      <c r="B23" s="126">
        <v>19</v>
      </c>
      <c r="C23" s="331" t="s">
        <v>202</v>
      </c>
      <c r="D23" s="443">
        <v>41150</v>
      </c>
      <c r="E23" s="127">
        <v>4</v>
      </c>
      <c r="F23" s="599" t="s">
        <v>23</v>
      </c>
      <c r="G23" s="367"/>
      <c r="H23" s="133"/>
      <c r="I23" s="585">
        <v>0</v>
      </c>
      <c r="J23" s="576">
        <v>0</v>
      </c>
      <c r="K23" s="127">
        <v>6</v>
      </c>
      <c r="L23" s="544" t="s">
        <v>17</v>
      </c>
      <c r="M23" s="133"/>
      <c r="N23" s="576">
        <v>0</v>
      </c>
      <c r="O23" s="257"/>
      <c r="P23" s="574">
        <v>0</v>
      </c>
      <c r="Q23" s="125"/>
      <c r="R23" s="574">
        <v>0</v>
      </c>
      <c r="S23" s="258"/>
      <c r="T23" s="259"/>
      <c r="U23" s="58">
        <f t="shared" si="0"/>
        <v>0</v>
      </c>
    </row>
    <row r="24" spans="1:21" ht="15.75" customHeight="1">
      <c r="A24" s="603">
        <v>22</v>
      </c>
      <c r="B24" s="123">
        <v>10</v>
      </c>
      <c r="C24" s="328" t="s">
        <v>2</v>
      </c>
      <c r="D24" s="446">
        <v>41140</v>
      </c>
      <c r="E24" s="124">
        <v>4</v>
      </c>
      <c r="F24" s="600" t="s">
        <v>24</v>
      </c>
      <c r="G24" s="257"/>
      <c r="H24" s="125"/>
      <c r="I24" s="300">
        <v>0</v>
      </c>
      <c r="J24" s="332">
        <v>0</v>
      </c>
      <c r="K24" s="124">
        <v>6</v>
      </c>
      <c r="L24" s="541" t="s">
        <v>18</v>
      </c>
      <c r="M24" s="125"/>
      <c r="N24" s="332">
        <v>0</v>
      </c>
      <c r="O24" s="257"/>
      <c r="P24" s="332">
        <v>0</v>
      </c>
      <c r="Q24" s="125"/>
      <c r="R24" s="332">
        <v>0</v>
      </c>
      <c r="S24" s="258"/>
      <c r="T24" s="259"/>
      <c r="U24" s="59">
        <f t="shared" si="0"/>
        <v>0</v>
      </c>
    </row>
    <row r="25" spans="1:21" ht="15.75" customHeight="1">
      <c r="A25" s="604">
        <v>23</v>
      </c>
      <c r="B25" s="121">
        <v>18</v>
      </c>
      <c r="C25" s="329" t="s">
        <v>8</v>
      </c>
      <c r="D25" s="444">
        <v>41120</v>
      </c>
      <c r="E25" s="122">
        <v>4</v>
      </c>
      <c r="F25" s="601" t="s">
        <v>47</v>
      </c>
      <c r="G25" s="257"/>
      <c r="H25" s="125"/>
      <c r="I25" s="583">
        <v>0</v>
      </c>
      <c r="J25" s="574">
        <v>0</v>
      </c>
      <c r="K25" s="122">
        <v>6</v>
      </c>
      <c r="L25" s="542" t="s">
        <v>19</v>
      </c>
      <c r="M25" s="125"/>
      <c r="N25" s="574">
        <v>0</v>
      </c>
      <c r="O25" s="257"/>
      <c r="P25" s="574">
        <v>0</v>
      </c>
      <c r="Q25" s="125"/>
      <c r="R25" s="574">
        <v>0</v>
      </c>
      <c r="S25" s="258"/>
      <c r="T25" s="259"/>
      <c r="U25" s="58">
        <f t="shared" si="0"/>
        <v>0</v>
      </c>
    </row>
    <row r="26" spans="1:21" ht="15.75" customHeight="1" thickBot="1">
      <c r="A26" s="725">
        <v>24</v>
      </c>
      <c r="B26" s="707">
        <v>15</v>
      </c>
      <c r="C26" s="708" t="s">
        <v>205</v>
      </c>
      <c r="D26" s="709">
        <v>41090</v>
      </c>
      <c r="E26" s="703">
        <v>4</v>
      </c>
      <c r="F26" s="710" t="s">
        <v>111</v>
      </c>
      <c r="G26" s="711"/>
      <c r="H26" s="705"/>
      <c r="I26" s="117">
        <v>0</v>
      </c>
      <c r="J26" s="706">
        <v>0</v>
      </c>
      <c r="K26" s="703">
        <v>6</v>
      </c>
      <c r="L26" s="704" t="s">
        <v>20</v>
      </c>
      <c r="M26" s="705"/>
      <c r="N26" s="706">
        <v>0</v>
      </c>
      <c r="O26" s="711"/>
      <c r="P26" s="706">
        <v>0</v>
      </c>
      <c r="Q26" s="705"/>
      <c r="R26" s="706">
        <v>0</v>
      </c>
      <c r="S26" s="726"/>
      <c r="T26" s="727"/>
      <c r="U26" s="69">
        <f t="shared" si="0"/>
        <v>0</v>
      </c>
    </row>
    <row r="27" spans="1:21" ht="15.75" customHeight="1" hidden="1">
      <c r="A27" s="606">
        <v>25</v>
      </c>
      <c r="B27" s="126"/>
      <c r="C27" s="331"/>
      <c r="D27" s="443"/>
      <c r="E27" s="127"/>
      <c r="F27" s="597"/>
      <c r="G27" s="367"/>
      <c r="H27" s="133"/>
      <c r="I27" s="585"/>
      <c r="J27" s="576"/>
      <c r="K27" s="127"/>
      <c r="L27" s="544"/>
      <c r="M27" s="133"/>
      <c r="N27" s="576"/>
      <c r="O27" s="367"/>
      <c r="P27" s="576"/>
      <c r="Q27" s="133"/>
      <c r="R27" s="576"/>
      <c r="S27" s="702"/>
      <c r="T27" s="712"/>
      <c r="U27" s="58">
        <f t="shared" si="0"/>
        <v>0</v>
      </c>
    </row>
    <row r="28" spans="1:21" ht="15.75" customHeight="1" hidden="1">
      <c r="A28" s="603">
        <v>26</v>
      </c>
      <c r="B28" s="123"/>
      <c r="C28" s="328"/>
      <c r="D28" s="328"/>
      <c r="E28" s="124"/>
      <c r="F28" s="592"/>
      <c r="G28" s="257"/>
      <c r="H28" s="125"/>
      <c r="I28" s="300"/>
      <c r="J28" s="332"/>
      <c r="K28" s="124"/>
      <c r="L28" s="541"/>
      <c r="M28" s="125"/>
      <c r="N28" s="332"/>
      <c r="O28" s="257"/>
      <c r="P28" s="332"/>
      <c r="Q28" s="125"/>
      <c r="R28" s="332"/>
      <c r="S28" s="258"/>
      <c r="T28" s="259"/>
      <c r="U28" s="59">
        <f t="shared" si="0"/>
        <v>0</v>
      </c>
    </row>
    <row r="29" spans="1:21" ht="15.75" customHeight="1" hidden="1">
      <c r="A29" s="604">
        <v>27</v>
      </c>
      <c r="B29" s="121"/>
      <c r="C29" s="329"/>
      <c r="D29" s="329"/>
      <c r="E29" s="122"/>
      <c r="F29" s="593"/>
      <c r="G29" s="257"/>
      <c r="H29" s="125"/>
      <c r="I29" s="583"/>
      <c r="J29" s="574"/>
      <c r="K29" s="122"/>
      <c r="L29" s="542"/>
      <c r="M29" s="125"/>
      <c r="N29" s="574"/>
      <c r="O29" s="257"/>
      <c r="P29" s="574"/>
      <c r="Q29" s="125"/>
      <c r="R29" s="574"/>
      <c r="S29" s="258"/>
      <c r="T29" s="259"/>
      <c r="U29" s="58">
        <f t="shared" si="0"/>
        <v>0</v>
      </c>
    </row>
    <row r="30" spans="1:21" ht="15.75" customHeight="1" hidden="1" thickBot="1">
      <c r="A30" s="605">
        <v>28</v>
      </c>
      <c r="B30" s="439"/>
      <c r="C30" s="440"/>
      <c r="D30" s="440"/>
      <c r="E30" s="441"/>
      <c r="F30" s="594"/>
      <c r="G30" s="588"/>
      <c r="H30" s="442"/>
      <c r="I30" s="556"/>
      <c r="J30" s="579"/>
      <c r="K30" s="129"/>
      <c r="L30" s="543"/>
      <c r="M30" s="134"/>
      <c r="N30" s="274"/>
      <c r="O30" s="257"/>
      <c r="P30" s="332"/>
      <c r="Q30" s="125"/>
      <c r="R30" s="332"/>
      <c r="S30" s="258"/>
      <c r="T30" s="259"/>
      <c r="U30" s="69">
        <f t="shared" si="0"/>
        <v>0</v>
      </c>
    </row>
    <row r="31" spans="1:21" ht="15.75" customHeight="1" hidden="1">
      <c r="A31" s="606">
        <v>29</v>
      </c>
      <c r="B31" s="126"/>
      <c r="C31" s="331"/>
      <c r="D31" s="331"/>
      <c r="E31" s="127"/>
      <c r="F31" s="595"/>
      <c r="G31" s="367"/>
      <c r="H31" s="133"/>
      <c r="I31" s="585"/>
      <c r="J31" s="576"/>
      <c r="K31" s="127"/>
      <c r="L31" s="544"/>
      <c r="M31" s="133"/>
      <c r="N31" s="576"/>
      <c r="O31" s="257"/>
      <c r="P31" s="574"/>
      <c r="Q31" s="125"/>
      <c r="R31" s="574"/>
      <c r="S31" s="258"/>
      <c r="T31" s="259"/>
      <c r="U31" s="58">
        <f>IF(G31&lt;10,ROUNDDOWN(G31,0)*60+(G31-ROUNDDOWN(G31,0))*100+H31,ROUNDDOWN(G31,0)*60-(G31-ROUNDDOWN(G31,0))*100+H31)</f>
        <v>0</v>
      </c>
    </row>
    <row r="32" spans="1:21" ht="15.75" customHeight="1" hidden="1" thickBot="1">
      <c r="A32" s="607">
        <v>30</v>
      </c>
      <c r="B32" s="128"/>
      <c r="C32" s="330"/>
      <c r="D32" s="330"/>
      <c r="E32" s="129"/>
      <c r="F32" s="596"/>
      <c r="G32" s="517"/>
      <c r="H32" s="134"/>
      <c r="I32" s="301"/>
      <c r="J32" s="274"/>
      <c r="K32" s="124"/>
      <c r="L32" s="541"/>
      <c r="M32" s="125"/>
      <c r="N32" s="332"/>
      <c r="O32" s="257"/>
      <c r="P32" s="332"/>
      <c r="Q32" s="125"/>
      <c r="R32" s="332"/>
      <c r="S32" s="258"/>
      <c r="T32" s="259"/>
      <c r="U32" s="59">
        <f>IF(G32&lt;10,ROUNDDOWN(G32,0)*60+(G32-ROUNDDOWN(G32,0))*100+H32,ROUNDDOWN(G32,0)*60-(G32-ROUNDDOWN(G32,0))*100+H32)</f>
        <v>0</v>
      </c>
    </row>
    <row r="33" spans="1:21" ht="15.75" customHeight="1" hidden="1">
      <c r="A33" s="606">
        <v>31</v>
      </c>
      <c r="B33" s="126"/>
      <c r="C33" s="331"/>
      <c r="D33" s="331"/>
      <c r="E33" s="127"/>
      <c r="F33" s="597"/>
      <c r="G33" s="367"/>
      <c r="H33" s="133"/>
      <c r="I33" s="585"/>
      <c r="J33" s="576"/>
      <c r="K33" s="122"/>
      <c r="L33" s="542"/>
      <c r="M33" s="125"/>
      <c r="N33" s="574"/>
      <c r="O33" s="257"/>
      <c r="P33" s="574"/>
      <c r="Q33" s="125"/>
      <c r="R33" s="574"/>
      <c r="S33" s="258"/>
      <c r="T33" s="259"/>
      <c r="U33" s="58">
        <f>IF(G33&lt;10,ROUNDDOWN(G33,0)*60+(G33-ROUNDDOWN(G33,0))*100+H33,ROUNDDOWN(G33,0)*60-(G33-ROUNDDOWN(G33,0))*100+H33)</f>
        <v>0</v>
      </c>
    </row>
    <row r="34" spans="1:21" ht="15.75" customHeight="1" hidden="1" thickBot="1">
      <c r="A34" s="438">
        <v>32</v>
      </c>
      <c r="B34" s="439"/>
      <c r="C34" s="440"/>
      <c r="D34" s="440"/>
      <c r="E34" s="441"/>
      <c r="F34" s="598"/>
      <c r="G34" s="588"/>
      <c r="H34" s="442"/>
      <c r="I34" s="556"/>
      <c r="J34" s="579"/>
      <c r="K34" s="129"/>
      <c r="L34" s="543"/>
      <c r="M34" s="134"/>
      <c r="N34" s="274"/>
      <c r="O34" s="257"/>
      <c r="P34" s="332"/>
      <c r="Q34" s="571"/>
      <c r="R34" s="332"/>
      <c r="S34" s="258"/>
      <c r="T34" s="259"/>
      <c r="U34" s="69">
        <f>IF(G34&lt;10,ROUNDDOWN(G34,0)*60+(G34-ROUNDDOWN(G34,0))*100+H34,ROUNDDOWN(G34,0)*60-(G34-ROUNDDOWN(G34,0))*100+H34)</f>
        <v>0</v>
      </c>
    </row>
    <row r="35" spans="1:20" ht="15.75" customHeight="1" hidden="1">
      <c r="A35" s="608">
        <v>33</v>
      </c>
      <c r="B35" s="608"/>
      <c r="C35" s="585"/>
      <c r="D35" s="608"/>
      <c r="E35" s="609"/>
      <c r="F35" s="610"/>
      <c r="G35" s="589"/>
      <c r="H35" s="586"/>
      <c r="I35" s="585"/>
      <c r="J35" s="611"/>
      <c r="K35" s="609"/>
      <c r="L35" s="677"/>
      <c r="M35" s="578"/>
      <c r="N35" s="612"/>
      <c r="O35" s="571"/>
      <c r="P35" s="613"/>
      <c r="Q35" s="571"/>
      <c r="R35" s="613"/>
      <c r="S35" s="689"/>
      <c r="T35" s="699"/>
    </row>
    <row r="36" spans="1:20" ht="15.75" customHeight="1" hidden="1">
      <c r="A36" s="295">
        <v>34</v>
      </c>
      <c r="B36" s="295"/>
      <c r="C36" s="300"/>
      <c r="D36" s="295"/>
      <c r="E36" s="304"/>
      <c r="F36" s="551"/>
      <c r="G36" s="590"/>
      <c r="H36" s="587"/>
      <c r="I36" s="300"/>
      <c r="J36" s="580"/>
      <c r="K36" s="619"/>
      <c r="L36" s="678"/>
      <c r="M36" s="571"/>
      <c r="N36" s="577"/>
      <c r="O36" s="571"/>
      <c r="P36" s="575"/>
      <c r="Q36" s="571"/>
      <c r="R36" s="575"/>
      <c r="S36" s="689"/>
      <c r="T36" s="699"/>
    </row>
    <row r="37" spans="1:20" ht="15.75" customHeight="1" hidden="1">
      <c r="A37" s="614">
        <v>35</v>
      </c>
      <c r="B37" s="614"/>
      <c r="C37" s="583"/>
      <c r="D37" s="614"/>
      <c r="E37" s="615"/>
      <c r="F37" s="616"/>
      <c r="G37" s="590"/>
      <c r="H37" s="587"/>
      <c r="I37" s="583"/>
      <c r="J37" s="688"/>
      <c r="K37" s="615"/>
      <c r="L37" s="679"/>
      <c r="M37" s="571"/>
      <c r="N37" s="618"/>
      <c r="O37" s="571"/>
      <c r="P37" s="613"/>
      <c r="Q37" s="571"/>
      <c r="R37" s="613"/>
      <c r="S37" s="689"/>
      <c r="T37" s="699"/>
    </row>
    <row r="38" spans="1:20" ht="15.75" customHeight="1" hidden="1" thickBot="1">
      <c r="A38" s="552">
        <v>36</v>
      </c>
      <c r="B38" s="552"/>
      <c r="C38" s="117"/>
      <c r="D38" s="552"/>
      <c r="E38" s="553"/>
      <c r="F38" s="554"/>
      <c r="G38" s="622"/>
      <c r="H38" s="623"/>
      <c r="I38" s="117"/>
      <c r="J38" s="624"/>
      <c r="K38" s="625"/>
      <c r="L38" s="680"/>
      <c r="M38" s="620"/>
      <c r="N38" s="626"/>
      <c r="O38" s="620"/>
      <c r="P38" s="627"/>
      <c r="Q38" s="117"/>
      <c r="R38" s="627"/>
      <c r="S38" s="690"/>
      <c r="T38" s="700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O3:O34" name="Plagevitesse_1"/>
    <protectedRange sqref="M3:M34" name="PlageDistance_1"/>
    <protectedRange sqref="G3:H34" name="PlageDur?e_1"/>
  </protectedRanges>
  <printOptions/>
  <pageMargins left="0.75" right="0.75" top="1" bottom="1" header="0.4921259845" footer="0.4921259845"/>
  <pageSetup fitToHeight="2" horizontalDpi="300" verticalDpi="300" orientation="landscape" paperSize="9" scale="7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"/>
  <dimension ref="A1:V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9" customWidth="1"/>
    <col min="8" max="8" width="5.28125" style="9" customWidth="1"/>
    <col min="9" max="9" width="5.140625" style="0" customWidth="1"/>
    <col min="10" max="10" width="8.28125" style="49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9" hidden="1" customWidth="1"/>
    <col min="22" max="22" width="9.140625" style="0" customWidth="1"/>
  </cols>
  <sheetData>
    <row r="1" spans="1:21" ht="15.75" customHeight="1" thickBot="1">
      <c r="A1" s="100"/>
      <c r="B1" s="286"/>
      <c r="C1" s="101" t="s">
        <v>33</v>
      </c>
      <c r="D1" s="102"/>
      <c r="E1" s="100"/>
      <c r="F1" s="100"/>
      <c r="G1" s="100"/>
      <c r="H1" s="100"/>
      <c r="I1" s="118"/>
      <c r="J1" s="100"/>
      <c r="K1" s="103"/>
      <c r="L1" s="103"/>
      <c r="M1" s="104"/>
      <c r="N1" s="104"/>
      <c r="O1" s="104"/>
      <c r="P1" s="104"/>
      <c r="Q1" s="104"/>
      <c r="R1" s="104"/>
      <c r="S1" s="104"/>
      <c r="T1" s="104"/>
      <c r="U1" s="100"/>
    </row>
    <row r="2" spans="1:22" ht="15.75" customHeight="1">
      <c r="A2" s="251" t="s">
        <v>31</v>
      </c>
      <c r="B2" s="249" t="s">
        <v>30</v>
      </c>
      <c r="C2" s="252" t="s">
        <v>29</v>
      </c>
      <c r="D2" s="250" t="s">
        <v>80</v>
      </c>
      <c r="E2" s="251" t="s">
        <v>15</v>
      </c>
      <c r="F2" s="249"/>
      <c r="G2" s="252" t="s">
        <v>48</v>
      </c>
      <c r="H2" s="252" t="s">
        <v>55</v>
      </c>
      <c r="I2" s="252" t="s">
        <v>49</v>
      </c>
      <c r="J2" s="250" t="s">
        <v>50</v>
      </c>
      <c r="K2" s="106" t="s">
        <v>16</v>
      </c>
      <c r="L2" s="107"/>
      <c r="M2" s="108" t="s">
        <v>51</v>
      </c>
      <c r="N2" s="109" t="s">
        <v>50</v>
      </c>
      <c r="O2" s="110" t="s">
        <v>52</v>
      </c>
      <c r="P2" s="109" t="s">
        <v>50</v>
      </c>
      <c r="Q2" s="111" t="s">
        <v>53</v>
      </c>
      <c r="R2" s="112" t="s">
        <v>49</v>
      </c>
      <c r="S2" s="110" t="s">
        <v>67</v>
      </c>
      <c r="T2" s="113" t="s">
        <v>54</v>
      </c>
      <c r="U2" s="105" t="s">
        <v>49</v>
      </c>
      <c r="V2" s="692"/>
    </row>
    <row r="3" spans="1:22" ht="15.75" customHeight="1">
      <c r="A3" s="602">
        <v>1</v>
      </c>
      <c r="B3" s="130">
        <v>17</v>
      </c>
      <c r="C3" s="327" t="s">
        <v>181</v>
      </c>
      <c r="D3" s="327">
        <v>41200</v>
      </c>
      <c r="E3" s="131">
        <v>1</v>
      </c>
      <c r="F3" s="591" t="s">
        <v>21</v>
      </c>
      <c r="G3" s="255"/>
      <c r="H3" s="132"/>
      <c r="I3" s="581">
        <v>0</v>
      </c>
      <c r="J3" s="572">
        <v>0</v>
      </c>
      <c r="K3" s="131">
        <v>1</v>
      </c>
      <c r="L3" s="540" t="s">
        <v>17</v>
      </c>
      <c r="M3" s="132"/>
      <c r="N3" s="572">
        <v>0</v>
      </c>
      <c r="O3" s="255"/>
      <c r="P3" s="572">
        <v>0</v>
      </c>
      <c r="Q3" s="132"/>
      <c r="R3" s="572">
        <v>0</v>
      </c>
      <c r="S3" s="256"/>
      <c r="T3" s="256"/>
      <c r="U3" s="62">
        <f aca="true" t="shared" si="0" ref="U3:U30">IF(G3&lt;10,ROUNDDOWN(G3,0)*60+(G3-ROUNDDOWN(G3,0))*100+H3,ROUNDDOWN(G3,0)*60-(G3-ROUNDDOWN(G3,0))*100+H3)</f>
        <v>0</v>
      </c>
      <c r="V3" s="692"/>
    </row>
    <row r="4" spans="1:22" s="49" customFormat="1" ht="15.75" customHeight="1">
      <c r="A4" s="603">
        <v>2</v>
      </c>
      <c r="B4" s="123">
        <v>6</v>
      </c>
      <c r="C4" s="328" t="s">
        <v>151</v>
      </c>
      <c r="D4" s="328">
        <v>41060</v>
      </c>
      <c r="E4" s="124">
        <v>1</v>
      </c>
      <c r="F4" s="592" t="s">
        <v>22</v>
      </c>
      <c r="G4" s="257"/>
      <c r="H4" s="125"/>
      <c r="I4" s="582">
        <v>0</v>
      </c>
      <c r="J4" s="332">
        <v>0</v>
      </c>
      <c r="K4" s="124">
        <v>1</v>
      </c>
      <c r="L4" s="541" t="s">
        <v>18</v>
      </c>
      <c r="M4" s="125"/>
      <c r="N4" s="332">
        <v>0</v>
      </c>
      <c r="O4" s="257"/>
      <c r="P4" s="332">
        <v>0</v>
      </c>
      <c r="Q4" s="125"/>
      <c r="R4" s="573">
        <v>0</v>
      </c>
      <c r="S4" s="258"/>
      <c r="T4" s="258"/>
      <c r="U4" s="57">
        <f t="shared" si="0"/>
        <v>0</v>
      </c>
      <c r="V4" s="693"/>
    </row>
    <row r="5" spans="1:22" ht="15.75" customHeight="1">
      <c r="A5" s="604">
        <v>3</v>
      </c>
      <c r="B5" s="121">
        <v>8</v>
      </c>
      <c r="C5" s="329" t="s">
        <v>14</v>
      </c>
      <c r="D5" s="329">
        <v>72410</v>
      </c>
      <c r="E5" s="122">
        <v>1</v>
      </c>
      <c r="F5" s="593" t="s">
        <v>23</v>
      </c>
      <c r="G5" s="257"/>
      <c r="H5" s="125"/>
      <c r="I5" s="583">
        <v>0</v>
      </c>
      <c r="J5" s="574">
        <v>0</v>
      </c>
      <c r="K5" s="122">
        <v>1</v>
      </c>
      <c r="L5" s="542" t="s">
        <v>19</v>
      </c>
      <c r="M5" s="125"/>
      <c r="N5" s="574">
        <v>0</v>
      </c>
      <c r="O5" s="257"/>
      <c r="P5" s="574">
        <v>0</v>
      </c>
      <c r="Q5" s="125"/>
      <c r="R5" s="574">
        <v>0</v>
      </c>
      <c r="S5" s="258"/>
      <c r="T5" s="258"/>
      <c r="U5" s="55">
        <f t="shared" si="0"/>
        <v>0</v>
      </c>
      <c r="V5" s="692"/>
    </row>
    <row r="6" spans="1:22" s="49" customFormat="1" ht="15.75" customHeight="1" thickBot="1">
      <c r="A6" s="605">
        <v>4</v>
      </c>
      <c r="B6" s="439">
        <v>20</v>
      </c>
      <c r="C6" s="440" t="s">
        <v>205</v>
      </c>
      <c r="D6" s="440">
        <v>41090</v>
      </c>
      <c r="E6" s="441">
        <v>1</v>
      </c>
      <c r="F6" s="594" t="s">
        <v>24</v>
      </c>
      <c r="G6" s="588"/>
      <c r="H6" s="442"/>
      <c r="I6" s="584">
        <v>0</v>
      </c>
      <c r="J6" s="579">
        <v>0</v>
      </c>
      <c r="K6" s="129">
        <v>1</v>
      </c>
      <c r="L6" s="543" t="s">
        <v>20</v>
      </c>
      <c r="M6" s="134"/>
      <c r="N6" s="274">
        <v>0</v>
      </c>
      <c r="O6" s="257"/>
      <c r="P6" s="332">
        <v>0</v>
      </c>
      <c r="Q6" s="125"/>
      <c r="R6" s="573">
        <v>0</v>
      </c>
      <c r="S6" s="258"/>
      <c r="T6" s="258"/>
      <c r="U6" s="57">
        <f t="shared" si="0"/>
        <v>0</v>
      </c>
      <c r="V6" s="693"/>
    </row>
    <row r="7" spans="1:22" ht="15.75" customHeight="1" thickBot="1">
      <c r="A7" s="606">
        <v>5</v>
      </c>
      <c r="B7" s="126">
        <v>2</v>
      </c>
      <c r="C7" s="331" t="s">
        <v>150</v>
      </c>
      <c r="D7" s="331">
        <v>41130</v>
      </c>
      <c r="E7" s="127">
        <v>1</v>
      </c>
      <c r="F7" s="595" t="s">
        <v>47</v>
      </c>
      <c r="G7" s="367"/>
      <c r="H7" s="133"/>
      <c r="I7" s="585">
        <v>0</v>
      </c>
      <c r="J7" s="576">
        <v>0</v>
      </c>
      <c r="K7" s="127">
        <v>2</v>
      </c>
      <c r="L7" s="544" t="s">
        <v>17</v>
      </c>
      <c r="M7" s="133"/>
      <c r="N7" s="576">
        <v>0</v>
      </c>
      <c r="O7" s="257"/>
      <c r="P7" s="574">
        <v>0</v>
      </c>
      <c r="Q7" s="125"/>
      <c r="R7" s="574">
        <v>0</v>
      </c>
      <c r="S7" s="258"/>
      <c r="T7" s="258"/>
      <c r="U7" s="691">
        <f t="shared" si="0"/>
        <v>0</v>
      </c>
      <c r="V7" s="692"/>
    </row>
    <row r="8" spans="1:22" ht="15.75" customHeight="1" thickBot="1">
      <c r="A8" s="607">
        <v>6</v>
      </c>
      <c r="B8" s="128">
        <v>23</v>
      </c>
      <c r="C8" s="330" t="s">
        <v>180</v>
      </c>
      <c r="D8" s="330">
        <v>41020</v>
      </c>
      <c r="E8" s="129">
        <v>1</v>
      </c>
      <c r="F8" s="596" t="s">
        <v>111</v>
      </c>
      <c r="G8" s="517"/>
      <c r="H8" s="134"/>
      <c r="I8" s="301">
        <v>0</v>
      </c>
      <c r="J8" s="274">
        <v>0</v>
      </c>
      <c r="K8" s="124">
        <v>2</v>
      </c>
      <c r="L8" s="541" t="s">
        <v>18</v>
      </c>
      <c r="M8" s="125"/>
      <c r="N8" s="332">
        <v>0</v>
      </c>
      <c r="O8" s="257"/>
      <c r="P8" s="332">
        <v>0</v>
      </c>
      <c r="Q8" s="125"/>
      <c r="R8" s="332">
        <v>0</v>
      </c>
      <c r="S8" s="258"/>
      <c r="T8" s="258"/>
      <c r="U8" s="57">
        <f t="shared" si="0"/>
        <v>0</v>
      </c>
      <c r="V8" s="692"/>
    </row>
    <row r="9" spans="1:22" ht="15.75" customHeight="1">
      <c r="A9" s="606">
        <v>7</v>
      </c>
      <c r="B9" s="126">
        <v>11</v>
      </c>
      <c r="C9" s="331" t="s">
        <v>4</v>
      </c>
      <c r="D9" s="331">
        <v>41170</v>
      </c>
      <c r="E9" s="127">
        <v>2</v>
      </c>
      <c r="F9" s="597" t="s">
        <v>21</v>
      </c>
      <c r="G9" s="367"/>
      <c r="H9" s="133"/>
      <c r="I9" s="585">
        <v>0</v>
      </c>
      <c r="J9" s="576">
        <v>0</v>
      </c>
      <c r="K9" s="122">
        <v>2</v>
      </c>
      <c r="L9" s="542" t="s">
        <v>19</v>
      </c>
      <c r="M9" s="125"/>
      <c r="N9" s="574">
        <v>0</v>
      </c>
      <c r="O9" s="257"/>
      <c r="P9" s="574">
        <v>0</v>
      </c>
      <c r="Q9" s="125"/>
      <c r="R9" s="574">
        <v>0</v>
      </c>
      <c r="S9" s="258"/>
      <c r="T9" s="258"/>
      <c r="U9" s="55">
        <f t="shared" si="0"/>
        <v>0</v>
      </c>
      <c r="V9" s="692"/>
    </row>
    <row r="10" spans="1:22" ht="15.75" customHeight="1" thickBot="1">
      <c r="A10" s="605">
        <v>8</v>
      </c>
      <c r="B10" s="439">
        <v>13</v>
      </c>
      <c r="C10" s="440" t="s">
        <v>8</v>
      </c>
      <c r="D10" s="440">
        <v>41120</v>
      </c>
      <c r="E10" s="441">
        <v>2</v>
      </c>
      <c r="F10" s="598" t="s">
        <v>22</v>
      </c>
      <c r="G10" s="588"/>
      <c r="H10" s="442"/>
      <c r="I10" s="556">
        <v>0</v>
      </c>
      <c r="J10" s="579">
        <v>0</v>
      </c>
      <c r="K10" s="129">
        <v>2</v>
      </c>
      <c r="L10" s="543" t="s">
        <v>20</v>
      </c>
      <c r="M10" s="134"/>
      <c r="N10" s="274">
        <v>0</v>
      </c>
      <c r="O10" s="257"/>
      <c r="P10" s="332">
        <v>0</v>
      </c>
      <c r="Q10" s="125"/>
      <c r="R10" s="332">
        <v>0</v>
      </c>
      <c r="S10" s="258"/>
      <c r="T10" s="258"/>
      <c r="U10" s="57">
        <f t="shared" si="0"/>
        <v>0</v>
      </c>
      <c r="V10" s="692"/>
    </row>
    <row r="11" spans="1:22" ht="15.75" customHeight="1">
      <c r="A11" s="606">
        <v>9</v>
      </c>
      <c r="B11" s="126">
        <v>21</v>
      </c>
      <c r="C11" s="331" t="s">
        <v>167</v>
      </c>
      <c r="D11" s="331">
        <v>41090</v>
      </c>
      <c r="E11" s="127">
        <v>2</v>
      </c>
      <c r="F11" s="599" t="s">
        <v>23</v>
      </c>
      <c r="G11" s="367"/>
      <c r="H11" s="133"/>
      <c r="I11" s="585">
        <v>0</v>
      </c>
      <c r="J11" s="576">
        <v>0</v>
      </c>
      <c r="K11" s="127">
        <v>3</v>
      </c>
      <c r="L11" s="544" t="s">
        <v>17</v>
      </c>
      <c r="M11" s="133"/>
      <c r="N11" s="576">
        <v>0</v>
      </c>
      <c r="O11" s="257"/>
      <c r="P11" s="574">
        <v>0</v>
      </c>
      <c r="Q11" s="125"/>
      <c r="R11" s="574">
        <v>0</v>
      </c>
      <c r="S11" s="258"/>
      <c r="T11" s="258"/>
      <c r="U11" s="55">
        <f t="shared" si="0"/>
        <v>0</v>
      </c>
      <c r="V11" s="692"/>
    </row>
    <row r="12" spans="1:22" ht="15.75" customHeight="1" thickBot="1">
      <c r="A12" s="603">
        <v>10</v>
      </c>
      <c r="B12" s="123">
        <v>7</v>
      </c>
      <c r="C12" s="328" t="s">
        <v>9</v>
      </c>
      <c r="D12" s="328">
        <v>72430</v>
      </c>
      <c r="E12" s="124">
        <v>2</v>
      </c>
      <c r="F12" s="600" t="s">
        <v>24</v>
      </c>
      <c r="G12" s="257"/>
      <c r="H12" s="125"/>
      <c r="I12" s="300">
        <v>0</v>
      </c>
      <c r="J12" s="332">
        <v>0</v>
      </c>
      <c r="K12" s="124">
        <v>3</v>
      </c>
      <c r="L12" s="541" t="s">
        <v>18</v>
      </c>
      <c r="M12" s="125"/>
      <c r="N12" s="332">
        <v>0</v>
      </c>
      <c r="O12" s="257"/>
      <c r="P12" s="332">
        <v>0</v>
      </c>
      <c r="Q12" s="125"/>
      <c r="R12" s="332">
        <v>0</v>
      </c>
      <c r="S12" s="258"/>
      <c r="T12" s="258"/>
      <c r="U12" s="68">
        <f t="shared" si="0"/>
        <v>0</v>
      </c>
      <c r="V12" s="692"/>
    </row>
    <row r="13" spans="1:22" ht="15.75" customHeight="1">
      <c r="A13" s="604">
        <v>11</v>
      </c>
      <c r="B13" s="121">
        <v>22</v>
      </c>
      <c r="C13" s="329" t="s">
        <v>199</v>
      </c>
      <c r="D13" s="329">
        <v>41180</v>
      </c>
      <c r="E13" s="122">
        <v>2</v>
      </c>
      <c r="F13" s="601" t="s">
        <v>47</v>
      </c>
      <c r="G13" s="257"/>
      <c r="H13" s="125"/>
      <c r="I13" s="583">
        <v>0</v>
      </c>
      <c r="J13" s="574">
        <v>0</v>
      </c>
      <c r="K13" s="122">
        <v>3</v>
      </c>
      <c r="L13" s="542" t="s">
        <v>19</v>
      </c>
      <c r="M13" s="125"/>
      <c r="N13" s="574">
        <v>0</v>
      </c>
      <c r="O13" s="257"/>
      <c r="P13" s="574">
        <v>0</v>
      </c>
      <c r="Q13" s="125"/>
      <c r="R13" s="574">
        <v>0</v>
      </c>
      <c r="S13" s="258"/>
      <c r="T13" s="258"/>
      <c r="U13" s="55">
        <f t="shared" si="0"/>
        <v>0</v>
      </c>
      <c r="V13" s="692"/>
    </row>
    <row r="14" spans="1:22" ht="15.75" customHeight="1" thickBot="1">
      <c r="A14" s="607">
        <v>12</v>
      </c>
      <c r="B14" s="128">
        <v>18</v>
      </c>
      <c r="C14" s="330" t="s">
        <v>168</v>
      </c>
      <c r="D14" s="330">
        <v>41200</v>
      </c>
      <c r="E14" s="129">
        <v>2</v>
      </c>
      <c r="F14" s="596" t="s">
        <v>111</v>
      </c>
      <c r="G14" s="517"/>
      <c r="H14" s="134"/>
      <c r="I14" s="301">
        <v>0</v>
      </c>
      <c r="J14" s="274">
        <v>0</v>
      </c>
      <c r="K14" s="129">
        <v>3</v>
      </c>
      <c r="L14" s="543" t="s">
        <v>20</v>
      </c>
      <c r="M14" s="134"/>
      <c r="N14" s="274">
        <v>0</v>
      </c>
      <c r="O14" s="257"/>
      <c r="P14" s="332">
        <v>0</v>
      </c>
      <c r="Q14" s="125"/>
      <c r="R14" s="332">
        <v>0</v>
      </c>
      <c r="S14" s="258"/>
      <c r="T14" s="258"/>
      <c r="U14" s="57">
        <f t="shared" si="0"/>
        <v>0</v>
      </c>
      <c r="V14" s="692"/>
    </row>
    <row r="15" spans="1:22" ht="15.75" customHeight="1">
      <c r="A15" s="606">
        <v>13</v>
      </c>
      <c r="B15" s="126">
        <v>15</v>
      </c>
      <c r="C15" s="331" t="s">
        <v>3</v>
      </c>
      <c r="D15" s="331">
        <v>41120</v>
      </c>
      <c r="E15" s="127">
        <v>3</v>
      </c>
      <c r="F15" s="597" t="s">
        <v>21</v>
      </c>
      <c r="G15" s="367"/>
      <c r="H15" s="133"/>
      <c r="I15" s="585">
        <v>0</v>
      </c>
      <c r="J15" s="576">
        <v>0</v>
      </c>
      <c r="K15" s="127">
        <v>4</v>
      </c>
      <c r="L15" s="544" t="s">
        <v>17</v>
      </c>
      <c r="M15" s="133"/>
      <c r="N15" s="576">
        <v>0</v>
      </c>
      <c r="O15" s="257"/>
      <c r="P15" s="574">
        <v>0</v>
      </c>
      <c r="Q15" s="125"/>
      <c r="R15" s="574">
        <v>0</v>
      </c>
      <c r="S15" s="258"/>
      <c r="T15" s="258"/>
      <c r="U15" s="55">
        <f t="shared" si="0"/>
        <v>0</v>
      </c>
      <c r="V15" s="692"/>
    </row>
    <row r="16" spans="1:22" ht="15.75" customHeight="1">
      <c r="A16" s="603">
        <v>14</v>
      </c>
      <c r="B16" s="123">
        <v>3</v>
      </c>
      <c r="C16" s="328" t="s">
        <v>1</v>
      </c>
      <c r="D16" s="328">
        <v>41020</v>
      </c>
      <c r="E16" s="124">
        <v>3</v>
      </c>
      <c r="F16" s="592" t="s">
        <v>22</v>
      </c>
      <c r="G16" s="257"/>
      <c r="H16" s="125"/>
      <c r="I16" s="300">
        <v>0</v>
      </c>
      <c r="J16" s="332">
        <v>0</v>
      </c>
      <c r="K16" s="124">
        <v>4</v>
      </c>
      <c r="L16" s="541" t="s">
        <v>18</v>
      </c>
      <c r="M16" s="125"/>
      <c r="N16" s="332">
        <v>0</v>
      </c>
      <c r="O16" s="257"/>
      <c r="P16" s="332">
        <v>0</v>
      </c>
      <c r="Q16" s="125"/>
      <c r="R16" s="332">
        <v>0</v>
      </c>
      <c r="S16" s="258"/>
      <c r="T16" s="258"/>
      <c r="U16" s="57">
        <f t="shared" si="0"/>
        <v>0</v>
      </c>
      <c r="V16" s="692"/>
    </row>
    <row r="17" spans="1:22" ht="15.75" customHeight="1" thickBot="1">
      <c r="A17" s="604">
        <v>15</v>
      </c>
      <c r="B17" s="121">
        <v>4</v>
      </c>
      <c r="C17" s="329" t="s">
        <v>10</v>
      </c>
      <c r="D17" s="329">
        <v>41060</v>
      </c>
      <c r="E17" s="122">
        <v>3</v>
      </c>
      <c r="F17" s="593" t="s">
        <v>23</v>
      </c>
      <c r="G17" s="257"/>
      <c r="H17" s="125"/>
      <c r="I17" s="583">
        <v>0</v>
      </c>
      <c r="J17" s="574">
        <v>0</v>
      </c>
      <c r="K17" s="122">
        <v>4</v>
      </c>
      <c r="L17" s="542" t="s">
        <v>19</v>
      </c>
      <c r="M17" s="125"/>
      <c r="N17" s="574">
        <v>0</v>
      </c>
      <c r="O17" s="257"/>
      <c r="P17" s="574">
        <v>0</v>
      </c>
      <c r="Q17" s="125"/>
      <c r="R17" s="574">
        <v>0</v>
      </c>
      <c r="S17" s="258"/>
      <c r="T17" s="258"/>
      <c r="U17" s="691">
        <f t="shared" si="0"/>
        <v>0</v>
      </c>
      <c r="V17" s="692"/>
    </row>
    <row r="18" spans="1:22" ht="15.75" customHeight="1" thickBot="1">
      <c r="A18" s="605">
        <v>16</v>
      </c>
      <c r="B18" s="439">
        <v>12</v>
      </c>
      <c r="C18" s="440" t="s">
        <v>7</v>
      </c>
      <c r="D18" s="440">
        <v>41000</v>
      </c>
      <c r="E18" s="441">
        <v>3</v>
      </c>
      <c r="F18" s="594" t="s">
        <v>24</v>
      </c>
      <c r="G18" s="588"/>
      <c r="H18" s="442"/>
      <c r="I18" s="556">
        <v>0</v>
      </c>
      <c r="J18" s="579">
        <v>0</v>
      </c>
      <c r="K18" s="129">
        <v>4</v>
      </c>
      <c r="L18" s="543" t="s">
        <v>20</v>
      </c>
      <c r="M18" s="134"/>
      <c r="N18" s="274">
        <v>0</v>
      </c>
      <c r="O18" s="257"/>
      <c r="P18" s="332">
        <v>0</v>
      </c>
      <c r="Q18" s="125"/>
      <c r="R18" s="332">
        <v>0</v>
      </c>
      <c r="S18" s="258"/>
      <c r="T18" s="258"/>
      <c r="U18" s="57">
        <f t="shared" si="0"/>
        <v>0</v>
      </c>
      <c r="V18" s="692"/>
    </row>
    <row r="19" spans="1:22" ht="15.75" customHeight="1">
      <c r="A19" s="606">
        <v>17</v>
      </c>
      <c r="B19" s="126">
        <v>19</v>
      </c>
      <c r="C19" s="331" t="s">
        <v>166</v>
      </c>
      <c r="D19" s="331">
        <v>41070</v>
      </c>
      <c r="E19" s="127">
        <v>3</v>
      </c>
      <c r="F19" s="595" t="s">
        <v>47</v>
      </c>
      <c r="G19" s="367"/>
      <c r="H19" s="133"/>
      <c r="I19" s="585">
        <v>0</v>
      </c>
      <c r="J19" s="576">
        <v>0</v>
      </c>
      <c r="K19" s="127">
        <v>5</v>
      </c>
      <c r="L19" s="544" t="s">
        <v>17</v>
      </c>
      <c r="M19" s="133"/>
      <c r="N19" s="576">
        <v>0</v>
      </c>
      <c r="O19" s="257"/>
      <c r="P19" s="574">
        <v>0</v>
      </c>
      <c r="Q19" s="125"/>
      <c r="R19" s="574">
        <v>0</v>
      </c>
      <c r="S19" s="258"/>
      <c r="T19" s="258"/>
      <c r="U19" s="55">
        <f t="shared" si="0"/>
        <v>0</v>
      </c>
      <c r="V19" s="692"/>
    </row>
    <row r="20" spans="1:22" ht="15.75" customHeight="1" thickBot="1">
      <c r="A20" s="607">
        <v>18</v>
      </c>
      <c r="B20" s="128">
        <v>9</v>
      </c>
      <c r="C20" s="330" t="s">
        <v>2</v>
      </c>
      <c r="D20" s="330">
        <v>41140</v>
      </c>
      <c r="E20" s="129">
        <v>3</v>
      </c>
      <c r="F20" s="596" t="s">
        <v>111</v>
      </c>
      <c r="G20" s="517"/>
      <c r="H20" s="134"/>
      <c r="I20" s="301">
        <v>0</v>
      </c>
      <c r="J20" s="274">
        <v>0</v>
      </c>
      <c r="K20" s="124">
        <v>5</v>
      </c>
      <c r="L20" s="541" t="s">
        <v>18</v>
      </c>
      <c r="M20" s="125"/>
      <c r="N20" s="332">
        <v>0</v>
      </c>
      <c r="O20" s="257"/>
      <c r="P20" s="332">
        <v>0</v>
      </c>
      <c r="Q20" s="125"/>
      <c r="R20" s="332">
        <v>0</v>
      </c>
      <c r="S20" s="258"/>
      <c r="T20" s="258"/>
      <c r="U20" s="57">
        <f t="shared" si="0"/>
        <v>0</v>
      </c>
      <c r="V20" s="692"/>
    </row>
    <row r="21" spans="1:22" ht="15.75" customHeight="1">
      <c r="A21" s="606">
        <v>19</v>
      </c>
      <c r="B21" s="126">
        <v>14</v>
      </c>
      <c r="C21" s="331" t="s">
        <v>6</v>
      </c>
      <c r="D21" s="331">
        <v>72230</v>
      </c>
      <c r="E21" s="127">
        <v>4</v>
      </c>
      <c r="F21" s="597" t="s">
        <v>21</v>
      </c>
      <c r="G21" s="367"/>
      <c r="H21" s="133"/>
      <c r="I21" s="585">
        <v>0</v>
      </c>
      <c r="J21" s="576">
        <v>0</v>
      </c>
      <c r="K21" s="122">
        <v>5</v>
      </c>
      <c r="L21" s="542" t="s">
        <v>19</v>
      </c>
      <c r="M21" s="125"/>
      <c r="N21" s="574">
        <v>0</v>
      </c>
      <c r="O21" s="257"/>
      <c r="P21" s="574">
        <v>0</v>
      </c>
      <c r="Q21" s="125"/>
      <c r="R21" s="574">
        <v>0</v>
      </c>
      <c r="S21" s="258"/>
      <c r="T21" s="258"/>
      <c r="U21" s="55">
        <f t="shared" si="0"/>
        <v>0</v>
      </c>
      <c r="V21" s="692"/>
    </row>
    <row r="22" spans="1:22" ht="15.75" customHeight="1" thickBot="1">
      <c r="A22" s="605">
        <v>20</v>
      </c>
      <c r="B22" s="439">
        <v>1</v>
      </c>
      <c r="C22" s="440" t="s">
        <v>202</v>
      </c>
      <c r="D22" s="440">
        <v>41150</v>
      </c>
      <c r="E22" s="441">
        <v>4</v>
      </c>
      <c r="F22" s="598" t="s">
        <v>22</v>
      </c>
      <c r="G22" s="588"/>
      <c r="H22" s="442"/>
      <c r="I22" s="556">
        <v>0</v>
      </c>
      <c r="J22" s="579">
        <v>0</v>
      </c>
      <c r="K22" s="129">
        <v>5</v>
      </c>
      <c r="L22" s="543" t="s">
        <v>20</v>
      </c>
      <c r="M22" s="134"/>
      <c r="N22" s="274">
        <v>0</v>
      </c>
      <c r="O22" s="257"/>
      <c r="P22" s="332">
        <v>0</v>
      </c>
      <c r="Q22" s="125"/>
      <c r="R22" s="332">
        <v>0</v>
      </c>
      <c r="S22" s="258"/>
      <c r="T22" s="258"/>
      <c r="U22" s="68">
        <f t="shared" si="0"/>
        <v>0</v>
      </c>
      <c r="V22" s="692"/>
    </row>
    <row r="23" spans="1:22" ht="15.75" customHeight="1">
      <c r="A23" s="606">
        <v>21</v>
      </c>
      <c r="B23" s="126">
        <v>16</v>
      </c>
      <c r="C23" s="331" t="s">
        <v>12</v>
      </c>
      <c r="D23" s="331">
        <v>41200</v>
      </c>
      <c r="E23" s="127">
        <v>4</v>
      </c>
      <c r="F23" s="599" t="s">
        <v>23</v>
      </c>
      <c r="G23" s="367"/>
      <c r="H23" s="133"/>
      <c r="I23" s="585">
        <v>0</v>
      </c>
      <c r="J23" s="576">
        <v>0</v>
      </c>
      <c r="K23" s="127">
        <v>6</v>
      </c>
      <c r="L23" s="544" t="s">
        <v>17</v>
      </c>
      <c r="M23" s="133"/>
      <c r="N23" s="576">
        <v>0</v>
      </c>
      <c r="O23" s="257"/>
      <c r="P23" s="574">
        <v>0</v>
      </c>
      <c r="Q23" s="125"/>
      <c r="R23" s="574">
        <v>0</v>
      </c>
      <c r="S23" s="258"/>
      <c r="T23" s="258"/>
      <c r="U23" s="55">
        <f t="shared" si="0"/>
        <v>0</v>
      </c>
      <c r="V23" s="692"/>
    </row>
    <row r="24" spans="1:22" ht="15.75" customHeight="1">
      <c r="A24" s="603">
        <v>22</v>
      </c>
      <c r="B24" s="123">
        <v>10</v>
      </c>
      <c r="C24" s="328" t="s">
        <v>152</v>
      </c>
      <c r="D24" s="328">
        <v>41170</v>
      </c>
      <c r="E24" s="124">
        <v>4</v>
      </c>
      <c r="F24" s="600" t="s">
        <v>24</v>
      </c>
      <c r="G24" s="257"/>
      <c r="H24" s="125"/>
      <c r="I24" s="300">
        <v>0</v>
      </c>
      <c r="J24" s="332">
        <v>0</v>
      </c>
      <c r="K24" s="124">
        <v>6</v>
      </c>
      <c r="L24" s="541" t="s">
        <v>18</v>
      </c>
      <c r="M24" s="125"/>
      <c r="N24" s="332">
        <v>0</v>
      </c>
      <c r="O24" s="257"/>
      <c r="P24" s="332">
        <v>0</v>
      </c>
      <c r="Q24" s="125"/>
      <c r="R24" s="332">
        <v>0</v>
      </c>
      <c r="S24" s="258"/>
      <c r="T24" s="258"/>
      <c r="U24" s="57">
        <f t="shared" si="0"/>
        <v>0</v>
      </c>
      <c r="V24" s="692"/>
    </row>
    <row r="25" spans="1:22" ht="15.75" customHeight="1">
      <c r="A25" s="604">
        <v>23</v>
      </c>
      <c r="B25" s="121">
        <v>24</v>
      </c>
      <c r="C25" s="329"/>
      <c r="D25" s="329"/>
      <c r="E25" s="122">
        <v>4</v>
      </c>
      <c r="F25" s="601" t="s">
        <v>47</v>
      </c>
      <c r="G25" s="257"/>
      <c r="H25" s="125"/>
      <c r="I25" s="583">
        <v>0</v>
      </c>
      <c r="J25" s="574">
        <v>0</v>
      </c>
      <c r="K25" s="122">
        <v>6</v>
      </c>
      <c r="L25" s="542" t="s">
        <v>19</v>
      </c>
      <c r="M25" s="125"/>
      <c r="N25" s="574">
        <v>0</v>
      </c>
      <c r="O25" s="257"/>
      <c r="P25" s="574">
        <v>0</v>
      </c>
      <c r="Q25" s="125"/>
      <c r="R25" s="574">
        <v>0</v>
      </c>
      <c r="S25" s="258"/>
      <c r="T25" s="258"/>
      <c r="U25" s="55">
        <f t="shared" si="0"/>
        <v>0</v>
      </c>
      <c r="V25" s="692"/>
    </row>
    <row r="26" spans="1:22" ht="15.75" customHeight="1" thickBot="1">
      <c r="A26" s="725">
        <v>24</v>
      </c>
      <c r="B26" s="707">
        <v>5</v>
      </c>
      <c r="C26" s="708" t="s">
        <v>165</v>
      </c>
      <c r="D26" s="708">
        <v>41060</v>
      </c>
      <c r="E26" s="703">
        <v>4</v>
      </c>
      <c r="F26" s="710" t="s">
        <v>111</v>
      </c>
      <c r="G26" s="711"/>
      <c r="H26" s="705"/>
      <c r="I26" s="117">
        <v>0</v>
      </c>
      <c r="J26" s="706">
        <v>0</v>
      </c>
      <c r="K26" s="703">
        <v>6</v>
      </c>
      <c r="L26" s="704" t="s">
        <v>20</v>
      </c>
      <c r="M26" s="705"/>
      <c r="N26" s="706">
        <v>0</v>
      </c>
      <c r="O26" s="711"/>
      <c r="P26" s="706">
        <v>0</v>
      </c>
      <c r="Q26" s="705"/>
      <c r="R26" s="706">
        <v>0</v>
      </c>
      <c r="S26" s="726"/>
      <c r="T26" s="727"/>
      <c r="U26" s="68">
        <f t="shared" si="0"/>
        <v>0</v>
      </c>
      <c r="V26" s="692"/>
    </row>
    <row r="27" spans="1:22" ht="15.75" customHeight="1" hidden="1">
      <c r="A27" s="606">
        <v>25</v>
      </c>
      <c r="B27" s="126"/>
      <c r="C27" s="331"/>
      <c r="D27" s="331"/>
      <c r="E27" s="127"/>
      <c r="F27" s="597"/>
      <c r="G27" s="367"/>
      <c r="H27" s="133"/>
      <c r="I27" s="585"/>
      <c r="J27" s="576"/>
      <c r="K27" s="127"/>
      <c r="L27" s="544"/>
      <c r="M27" s="133"/>
      <c r="N27" s="576"/>
      <c r="O27" s="367"/>
      <c r="P27" s="576"/>
      <c r="Q27" s="133"/>
      <c r="R27" s="576"/>
      <c r="S27" s="702"/>
      <c r="T27" s="702"/>
      <c r="U27" s="55">
        <f t="shared" si="0"/>
        <v>0</v>
      </c>
      <c r="V27" s="692"/>
    </row>
    <row r="28" spans="1:22" ht="15.75" customHeight="1" hidden="1">
      <c r="A28" s="603">
        <v>26</v>
      </c>
      <c r="B28" s="123"/>
      <c r="C28" s="328"/>
      <c r="D28" s="328"/>
      <c r="E28" s="124"/>
      <c r="F28" s="592"/>
      <c r="G28" s="257"/>
      <c r="H28" s="125"/>
      <c r="I28" s="300"/>
      <c r="J28" s="332"/>
      <c r="K28" s="124"/>
      <c r="L28" s="541"/>
      <c r="M28" s="125"/>
      <c r="N28" s="332"/>
      <c r="O28" s="257"/>
      <c r="P28" s="332"/>
      <c r="Q28" s="125"/>
      <c r="R28" s="332"/>
      <c r="S28" s="258"/>
      <c r="T28" s="258"/>
      <c r="U28" s="57">
        <f t="shared" si="0"/>
        <v>0</v>
      </c>
      <c r="V28" s="692"/>
    </row>
    <row r="29" spans="1:22" ht="15.75" customHeight="1" hidden="1">
      <c r="A29" s="604">
        <v>27</v>
      </c>
      <c r="B29" s="121"/>
      <c r="C29" s="329"/>
      <c r="D29" s="329"/>
      <c r="E29" s="122"/>
      <c r="F29" s="593"/>
      <c r="G29" s="257"/>
      <c r="H29" s="125"/>
      <c r="I29" s="583"/>
      <c r="J29" s="574"/>
      <c r="K29" s="122"/>
      <c r="L29" s="542"/>
      <c r="M29" s="125"/>
      <c r="N29" s="574"/>
      <c r="O29" s="257"/>
      <c r="P29" s="574"/>
      <c r="Q29" s="125"/>
      <c r="R29" s="574"/>
      <c r="S29" s="258"/>
      <c r="T29" s="258"/>
      <c r="U29" s="55">
        <f t="shared" si="0"/>
        <v>0</v>
      </c>
      <c r="V29" s="692"/>
    </row>
    <row r="30" spans="1:22" ht="15.75" customHeight="1" hidden="1" thickBot="1">
      <c r="A30" s="605">
        <v>28</v>
      </c>
      <c r="B30" s="439"/>
      <c r="C30" s="440"/>
      <c r="D30" s="440"/>
      <c r="E30" s="441"/>
      <c r="F30" s="594"/>
      <c r="G30" s="588"/>
      <c r="H30" s="442"/>
      <c r="I30" s="556"/>
      <c r="J30" s="579"/>
      <c r="K30" s="129"/>
      <c r="L30" s="543"/>
      <c r="M30" s="134"/>
      <c r="N30" s="274"/>
      <c r="O30" s="257"/>
      <c r="P30" s="332"/>
      <c r="Q30" s="125"/>
      <c r="R30" s="332"/>
      <c r="S30" s="258"/>
      <c r="T30" s="258"/>
      <c r="U30" s="68">
        <f t="shared" si="0"/>
        <v>0</v>
      </c>
      <c r="V30" s="692"/>
    </row>
    <row r="31" spans="1:22" ht="15.75" customHeight="1" hidden="1">
      <c r="A31" s="606">
        <v>29</v>
      </c>
      <c r="B31" s="126"/>
      <c r="C31" s="331"/>
      <c r="D31" s="331"/>
      <c r="E31" s="127"/>
      <c r="F31" s="595"/>
      <c r="G31" s="367"/>
      <c r="H31" s="133"/>
      <c r="I31" s="585"/>
      <c r="J31" s="576"/>
      <c r="K31" s="127"/>
      <c r="L31" s="544"/>
      <c r="M31" s="133"/>
      <c r="N31" s="576"/>
      <c r="O31" s="257"/>
      <c r="P31" s="574"/>
      <c r="Q31" s="125"/>
      <c r="R31" s="574"/>
      <c r="S31" s="258"/>
      <c r="T31" s="258"/>
      <c r="U31" s="55">
        <f>IF(G31&lt;10,ROUNDDOWN(G31,0)*60+(G31-ROUNDDOWN(G31,0))*100+H31,ROUNDDOWN(G31,0)*60-(G31-ROUNDDOWN(G31,0))*100+H31)</f>
        <v>0</v>
      </c>
      <c r="V31" s="692"/>
    </row>
    <row r="32" spans="1:22" ht="15.75" customHeight="1" hidden="1" thickBot="1">
      <c r="A32" s="607">
        <v>30</v>
      </c>
      <c r="B32" s="128"/>
      <c r="C32" s="330"/>
      <c r="D32" s="330"/>
      <c r="E32" s="129"/>
      <c r="F32" s="596"/>
      <c r="G32" s="517"/>
      <c r="H32" s="134"/>
      <c r="I32" s="301"/>
      <c r="J32" s="274"/>
      <c r="K32" s="124"/>
      <c r="L32" s="541"/>
      <c r="M32" s="125"/>
      <c r="N32" s="332"/>
      <c r="O32" s="257"/>
      <c r="P32" s="332"/>
      <c r="Q32" s="125"/>
      <c r="R32" s="332"/>
      <c r="S32" s="258"/>
      <c r="T32" s="258"/>
      <c r="U32" s="57">
        <f>IF(G32&lt;10,ROUNDDOWN(G32,0)*60+(G32-ROUNDDOWN(G32,0))*100+H32,ROUNDDOWN(G32,0)*60-(G32-ROUNDDOWN(G32,0))*100+H32)</f>
        <v>0</v>
      </c>
      <c r="V32" s="692"/>
    </row>
    <row r="33" spans="1:22" ht="15.75" customHeight="1" hidden="1">
      <c r="A33" s="606">
        <v>31</v>
      </c>
      <c r="B33" s="126"/>
      <c r="C33" s="331"/>
      <c r="D33" s="331"/>
      <c r="E33" s="127"/>
      <c r="F33" s="597"/>
      <c r="G33" s="367"/>
      <c r="H33" s="133"/>
      <c r="I33" s="585"/>
      <c r="J33" s="576"/>
      <c r="K33" s="122"/>
      <c r="L33" s="542"/>
      <c r="M33" s="125"/>
      <c r="N33" s="574"/>
      <c r="O33" s="257"/>
      <c r="P33" s="574"/>
      <c r="Q33" s="125"/>
      <c r="R33" s="574"/>
      <c r="S33" s="258"/>
      <c r="T33" s="258"/>
      <c r="U33" s="55">
        <f>IF(G33&lt;10,ROUNDDOWN(G33,0)*60+(G33-ROUNDDOWN(G33,0))*100+H33,ROUNDDOWN(G33,0)*60-(G33-ROUNDDOWN(G33,0))*100+H33)</f>
        <v>0</v>
      </c>
      <c r="V33" s="692"/>
    </row>
    <row r="34" spans="1:22" ht="15.75" customHeight="1" hidden="1" thickBot="1">
      <c r="A34" s="438">
        <v>32</v>
      </c>
      <c r="B34" s="439"/>
      <c r="C34" s="440"/>
      <c r="D34" s="440"/>
      <c r="E34" s="441"/>
      <c r="F34" s="598"/>
      <c r="G34" s="588"/>
      <c r="H34" s="442"/>
      <c r="I34" s="556"/>
      <c r="J34" s="579"/>
      <c r="K34" s="129"/>
      <c r="L34" s="543"/>
      <c r="M34" s="134"/>
      <c r="N34" s="274"/>
      <c r="O34" s="257"/>
      <c r="P34" s="332"/>
      <c r="Q34" s="571"/>
      <c r="R34" s="332"/>
      <c r="S34" s="258"/>
      <c r="T34" s="259"/>
      <c r="U34" s="68">
        <f>IF(G34&lt;10,ROUNDDOWN(G34,0)*60+(G34-ROUNDDOWN(G34,0))*100+H34,ROUNDDOWN(G34,0)*60-(G34-ROUNDDOWN(G34,0))*100+H34)</f>
        <v>0</v>
      </c>
      <c r="V34" s="692"/>
    </row>
    <row r="35" spans="1:22" ht="15.75" customHeight="1" hidden="1">
      <c r="A35" s="608">
        <v>33</v>
      </c>
      <c r="B35" s="608"/>
      <c r="C35" s="585"/>
      <c r="D35" s="776"/>
      <c r="E35" s="609"/>
      <c r="F35" s="610"/>
      <c r="G35" s="589"/>
      <c r="H35" s="586"/>
      <c r="I35" s="585"/>
      <c r="J35" s="611"/>
      <c r="K35" s="609"/>
      <c r="L35" s="677"/>
      <c r="M35" s="578"/>
      <c r="N35" s="612"/>
      <c r="O35" s="571"/>
      <c r="P35" s="613"/>
      <c r="Q35" s="571"/>
      <c r="R35" s="613"/>
      <c r="S35" s="689"/>
      <c r="T35" s="689"/>
      <c r="V35" s="692"/>
    </row>
    <row r="36" spans="1:22" ht="15.75" customHeight="1" hidden="1">
      <c r="A36" s="295">
        <v>34</v>
      </c>
      <c r="B36" s="295"/>
      <c r="C36" s="300"/>
      <c r="D36" s="777"/>
      <c r="E36" s="304"/>
      <c r="F36" s="551"/>
      <c r="G36" s="590"/>
      <c r="H36" s="587"/>
      <c r="I36" s="300"/>
      <c r="J36" s="580"/>
      <c r="K36" s="619"/>
      <c r="L36" s="678"/>
      <c r="M36" s="571"/>
      <c r="N36" s="577"/>
      <c r="O36" s="571"/>
      <c r="P36" s="575"/>
      <c r="Q36" s="571"/>
      <c r="R36" s="575"/>
      <c r="S36" s="689"/>
      <c r="T36" s="689"/>
      <c r="V36" s="692"/>
    </row>
    <row r="37" spans="1:22" ht="15.75" customHeight="1" hidden="1">
      <c r="A37" s="614">
        <v>35</v>
      </c>
      <c r="B37" s="614"/>
      <c r="C37" s="583"/>
      <c r="D37" s="778"/>
      <c r="E37" s="615"/>
      <c r="F37" s="616"/>
      <c r="G37" s="590"/>
      <c r="H37" s="587"/>
      <c r="I37" s="583"/>
      <c r="J37" s="617"/>
      <c r="K37" s="615"/>
      <c r="L37" s="679"/>
      <c r="M37" s="571"/>
      <c r="N37" s="618"/>
      <c r="O37" s="571"/>
      <c r="P37" s="613"/>
      <c r="Q37" s="571"/>
      <c r="R37" s="613"/>
      <c r="S37" s="689"/>
      <c r="T37" s="689"/>
      <c r="V37" s="692"/>
    </row>
    <row r="38" spans="1:22" ht="15.75" customHeight="1" hidden="1" thickBot="1">
      <c r="A38" s="552">
        <v>36</v>
      </c>
      <c r="B38" s="552"/>
      <c r="C38" s="117"/>
      <c r="D38" s="775"/>
      <c r="E38" s="553"/>
      <c r="F38" s="554"/>
      <c r="G38" s="622"/>
      <c r="H38" s="623"/>
      <c r="I38" s="117"/>
      <c r="J38" s="624"/>
      <c r="K38" s="625"/>
      <c r="L38" s="680"/>
      <c r="M38" s="620"/>
      <c r="N38" s="626"/>
      <c r="O38" s="620"/>
      <c r="P38" s="627"/>
      <c r="Q38" s="117"/>
      <c r="R38" s="627"/>
      <c r="S38" s="690"/>
      <c r="T38" s="690"/>
      <c r="V38" s="692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O3:O34" name="Plagevitesse_1_2"/>
    <protectedRange sqref="M3:M34" name="PlageDistance_1_2"/>
    <protectedRange sqref="G3:H34" name="PlageDur?e_1_2"/>
  </protectedRanges>
  <printOptions/>
  <pageMargins left="0.75" right="0.75" top="1" bottom="1" header="0.4921259845" footer="0.4921259845"/>
  <pageSetup horizontalDpi="300" verticalDpi="300" orientation="portrait" paperSize="9" scale="56" r:id="rId4"/>
  <colBreaks count="1" manualBreakCount="1">
    <brk id="21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A1:V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9" customWidth="1"/>
    <col min="8" max="8" width="5.28125" style="9" customWidth="1"/>
    <col min="9" max="9" width="5.140625" style="0" customWidth="1"/>
    <col min="10" max="10" width="8.28125" style="49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9" hidden="1" customWidth="1"/>
    <col min="22" max="22" width="9.140625" style="0" customWidth="1"/>
  </cols>
  <sheetData>
    <row r="1" spans="1:21" ht="15.75" customHeight="1" thickBot="1">
      <c r="A1" s="100"/>
      <c r="B1" s="286"/>
      <c r="C1" s="101" t="s">
        <v>35</v>
      </c>
      <c r="D1" s="102"/>
      <c r="E1" s="100"/>
      <c r="F1" s="100"/>
      <c r="G1" s="100"/>
      <c r="H1" s="100"/>
      <c r="I1" s="118"/>
      <c r="J1" s="100"/>
      <c r="K1" s="103"/>
      <c r="L1" s="103"/>
      <c r="M1" s="104"/>
      <c r="N1" s="104"/>
      <c r="O1" s="104"/>
      <c r="P1" s="104"/>
      <c r="Q1" s="104"/>
      <c r="R1" s="104"/>
      <c r="S1" s="104"/>
      <c r="T1" s="104"/>
      <c r="U1" s="100"/>
    </row>
    <row r="2" spans="1:22" ht="15.75" customHeight="1">
      <c r="A2" s="251" t="s">
        <v>31</v>
      </c>
      <c r="B2" s="249" t="s">
        <v>30</v>
      </c>
      <c r="C2" s="252" t="s">
        <v>29</v>
      </c>
      <c r="D2" s="250" t="s">
        <v>80</v>
      </c>
      <c r="E2" s="251" t="s">
        <v>15</v>
      </c>
      <c r="F2" s="249"/>
      <c r="G2" s="252" t="s">
        <v>48</v>
      </c>
      <c r="H2" s="252" t="s">
        <v>55</v>
      </c>
      <c r="I2" s="252" t="s">
        <v>49</v>
      </c>
      <c r="J2" s="250" t="s">
        <v>50</v>
      </c>
      <c r="K2" s="106" t="s">
        <v>16</v>
      </c>
      <c r="L2" s="107"/>
      <c r="M2" s="108" t="s">
        <v>51</v>
      </c>
      <c r="N2" s="109" t="s">
        <v>50</v>
      </c>
      <c r="O2" s="110" t="s">
        <v>52</v>
      </c>
      <c r="P2" s="109" t="s">
        <v>50</v>
      </c>
      <c r="Q2" s="111" t="s">
        <v>53</v>
      </c>
      <c r="R2" s="112" t="s">
        <v>49</v>
      </c>
      <c r="S2" s="110" t="s">
        <v>67</v>
      </c>
      <c r="T2" s="113" t="s">
        <v>54</v>
      </c>
      <c r="U2" s="105" t="s">
        <v>49</v>
      </c>
      <c r="V2" s="692"/>
    </row>
    <row r="3" spans="1:22" ht="15.75" customHeight="1">
      <c r="A3" s="602">
        <v>1</v>
      </c>
      <c r="B3" s="130">
        <v>16</v>
      </c>
      <c r="C3" s="327" t="s">
        <v>12</v>
      </c>
      <c r="D3" s="327">
        <v>41200</v>
      </c>
      <c r="E3" s="131">
        <v>1</v>
      </c>
      <c r="F3" s="591" t="s">
        <v>21</v>
      </c>
      <c r="G3" s="255"/>
      <c r="H3" s="132"/>
      <c r="I3" s="581">
        <v>0</v>
      </c>
      <c r="J3" s="572">
        <v>0</v>
      </c>
      <c r="K3" s="131">
        <v>1</v>
      </c>
      <c r="L3" s="540" t="s">
        <v>17</v>
      </c>
      <c r="M3" s="132"/>
      <c r="N3" s="572">
        <v>0</v>
      </c>
      <c r="O3" s="255"/>
      <c r="P3" s="572">
        <v>0</v>
      </c>
      <c r="Q3" s="132"/>
      <c r="R3" s="572">
        <v>0</v>
      </c>
      <c r="S3" s="256"/>
      <c r="T3" s="256"/>
      <c r="U3" s="62">
        <f aca="true" t="shared" si="0" ref="U3:U30">IF(G3&lt;10,ROUNDDOWN(G3,0)*60+(G3-ROUNDDOWN(G3,0))*100+H3,ROUNDDOWN(G3,0)*60-(G3-ROUNDDOWN(G3,0))*100+H3)</f>
        <v>0</v>
      </c>
      <c r="V3" s="692"/>
    </row>
    <row r="4" spans="1:22" s="49" customFormat="1" ht="15.75" customHeight="1">
      <c r="A4" s="603">
        <v>2</v>
      </c>
      <c r="B4" s="123">
        <v>20</v>
      </c>
      <c r="C4" s="328" t="s">
        <v>205</v>
      </c>
      <c r="D4" s="328">
        <v>41090</v>
      </c>
      <c r="E4" s="124">
        <v>1</v>
      </c>
      <c r="F4" s="592" t="s">
        <v>22</v>
      </c>
      <c r="G4" s="257"/>
      <c r="H4" s="125"/>
      <c r="I4" s="582">
        <v>0</v>
      </c>
      <c r="J4" s="332">
        <v>0</v>
      </c>
      <c r="K4" s="124">
        <v>1</v>
      </c>
      <c r="L4" s="541" t="s">
        <v>18</v>
      </c>
      <c r="M4" s="125"/>
      <c r="N4" s="332">
        <v>0</v>
      </c>
      <c r="O4" s="257"/>
      <c r="P4" s="332">
        <v>0</v>
      </c>
      <c r="Q4" s="125"/>
      <c r="R4" s="573">
        <v>0</v>
      </c>
      <c r="S4" s="258"/>
      <c r="T4" s="258"/>
      <c r="U4" s="57">
        <f t="shared" si="0"/>
        <v>0</v>
      </c>
      <c r="V4" s="693"/>
    </row>
    <row r="5" spans="1:22" ht="15.75" customHeight="1">
      <c r="A5" s="604">
        <v>3</v>
      </c>
      <c r="B5" s="121">
        <v>11</v>
      </c>
      <c r="C5" s="329" t="s">
        <v>4</v>
      </c>
      <c r="D5" s="329">
        <v>41170</v>
      </c>
      <c r="E5" s="122">
        <v>1</v>
      </c>
      <c r="F5" s="593" t="s">
        <v>23</v>
      </c>
      <c r="G5" s="257"/>
      <c r="H5" s="125"/>
      <c r="I5" s="583">
        <v>0</v>
      </c>
      <c r="J5" s="574">
        <v>0</v>
      </c>
      <c r="K5" s="122">
        <v>1</v>
      </c>
      <c r="L5" s="542" t="s">
        <v>19</v>
      </c>
      <c r="M5" s="125"/>
      <c r="N5" s="574">
        <v>0</v>
      </c>
      <c r="O5" s="257"/>
      <c r="P5" s="574">
        <v>0</v>
      </c>
      <c r="Q5" s="125"/>
      <c r="R5" s="574">
        <v>0</v>
      </c>
      <c r="S5" s="258"/>
      <c r="T5" s="258"/>
      <c r="U5" s="55">
        <f t="shared" si="0"/>
        <v>0</v>
      </c>
      <c r="V5" s="692"/>
    </row>
    <row r="6" spans="1:22" s="49" customFormat="1" ht="15.75" customHeight="1" thickBot="1">
      <c r="A6" s="605">
        <v>4</v>
      </c>
      <c r="B6" s="439">
        <v>1</v>
      </c>
      <c r="C6" s="440" t="s">
        <v>202</v>
      </c>
      <c r="D6" s="440">
        <v>41150</v>
      </c>
      <c r="E6" s="441">
        <v>1</v>
      </c>
      <c r="F6" s="594" t="s">
        <v>24</v>
      </c>
      <c r="G6" s="588"/>
      <c r="H6" s="442"/>
      <c r="I6" s="584">
        <v>0</v>
      </c>
      <c r="J6" s="579">
        <v>0</v>
      </c>
      <c r="K6" s="129">
        <v>1</v>
      </c>
      <c r="L6" s="543" t="s">
        <v>20</v>
      </c>
      <c r="M6" s="134"/>
      <c r="N6" s="274">
        <v>0</v>
      </c>
      <c r="O6" s="257"/>
      <c r="P6" s="332">
        <v>0</v>
      </c>
      <c r="Q6" s="125"/>
      <c r="R6" s="573">
        <v>0</v>
      </c>
      <c r="S6" s="258"/>
      <c r="T6" s="258"/>
      <c r="U6" s="57">
        <f t="shared" si="0"/>
        <v>0</v>
      </c>
      <c r="V6" s="693"/>
    </row>
    <row r="7" spans="1:22" ht="15.75" customHeight="1" thickBot="1">
      <c r="A7" s="606">
        <v>5</v>
      </c>
      <c r="B7" s="126">
        <v>22</v>
      </c>
      <c r="C7" s="331" t="s">
        <v>199</v>
      </c>
      <c r="D7" s="331">
        <v>41180</v>
      </c>
      <c r="E7" s="127">
        <v>1</v>
      </c>
      <c r="F7" s="595" t="s">
        <v>47</v>
      </c>
      <c r="G7" s="367"/>
      <c r="H7" s="133"/>
      <c r="I7" s="585">
        <v>0</v>
      </c>
      <c r="J7" s="576">
        <v>0</v>
      </c>
      <c r="K7" s="127">
        <v>2</v>
      </c>
      <c r="L7" s="544" t="s">
        <v>17</v>
      </c>
      <c r="M7" s="133"/>
      <c r="N7" s="576">
        <v>0</v>
      </c>
      <c r="O7" s="257"/>
      <c r="P7" s="574">
        <v>0</v>
      </c>
      <c r="Q7" s="125"/>
      <c r="R7" s="574">
        <v>0</v>
      </c>
      <c r="S7" s="258"/>
      <c r="T7" s="258"/>
      <c r="U7" s="691">
        <f t="shared" si="0"/>
        <v>0</v>
      </c>
      <c r="V7" s="692"/>
    </row>
    <row r="8" spans="1:22" ht="15.75" customHeight="1" thickBot="1">
      <c r="A8" s="607">
        <v>6</v>
      </c>
      <c r="B8" s="128">
        <v>4</v>
      </c>
      <c r="C8" s="330" t="s">
        <v>10</v>
      </c>
      <c r="D8" s="330">
        <v>41060</v>
      </c>
      <c r="E8" s="129">
        <v>1</v>
      </c>
      <c r="F8" s="596" t="s">
        <v>111</v>
      </c>
      <c r="G8" s="517"/>
      <c r="H8" s="134"/>
      <c r="I8" s="301">
        <v>0</v>
      </c>
      <c r="J8" s="274">
        <v>0</v>
      </c>
      <c r="K8" s="124">
        <v>2</v>
      </c>
      <c r="L8" s="541" t="s">
        <v>18</v>
      </c>
      <c r="M8" s="125"/>
      <c r="N8" s="332">
        <v>0</v>
      </c>
      <c r="O8" s="257"/>
      <c r="P8" s="332">
        <v>0</v>
      </c>
      <c r="Q8" s="125"/>
      <c r="R8" s="332">
        <v>0</v>
      </c>
      <c r="S8" s="258"/>
      <c r="T8" s="258"/>
      <c r="U8" s="57">
        <f t="shared" si="0"/>
        <v>0</v>
      </c>
      <c r="V8" s="692"/>
    </row>
    <row r="9" spans="1:22" ht="15.75" customHeight="1">
      <c r="A9" s="606">
        <v>7</v>
      </c>
      <c r="B9" s="126">
        <v>9</v>
      </c>
      <c r="C9" s="331" t="s">
        <v>2</v>
      </c>
      <c r="D9" s="331">
        <v>41140</v>
      </c>
      <c r="E9" s="127">
        <v>2</v>
      </c>
      <c r="F9" s="597" t="s">
        <v>21</v>
      </c>
      <c r="G9" s="367"/>
      <c r="H9" s="133"/>
      <c r="I9" s="585">
        <v>0</v>
      </c>
      <c r="J9" s="576">
        <v>0</v>
      </c>
      <c r="K9" s="122">
        <v>2</v>
      </c>
      <c r="L9" s="542" t="s">
        <v>19</v>
      </c>
      <c r="M9" s="125"/>
      <c r="N9" s="574">
        <v>0</v>
      </c>
      <c r="O9" s="257"/>
      <c r="P9" s="574">
        <v>0</v>
      </c>
      <c r="Q9" s="125"/>
      <c r="R9" s="574">
        <v>0</v>
      </c>
      <c r="S9" s="258"/>
      <c r="T9" s="258"/>
      <c r="U9" s="55">
        <f t="shared" si="0"/>
        <v>0</v>
      </c>
      <c r="V9" s="692"/>
    </row>
    <row r="10" spans="1:22" ht="15.75" customHeight="1" thickBot="1">
      <c r="A10" s="605">
        <v>8</v>
      </c>
      <c r="B10" s="439">
        <v>13</v>
      </c>
      <c r="C10" s="440" t="s">
        <v>8</v>
      </c>
      <c r="D10" s="440">
        <v>41120</v>
      </c>
      <c r="E10" s="441">
        <v>2</v>
      </c>
      <c r="F10" s="598" t="s">
        <v>22</v>
      </c>
      <c r="G10" s="588"/>
      <c r="H10" s="442"/>
      <c r="I10" s="556">
        <v>0</v>
      </c>
      <c r="J10" s="579">
        <v>0</v>
      </c>
      <c r="K10" s="129">
        <v>2</v>
      </c>
      <c r="L10" s="543" t="s">
        <v>20</v>
      </c>
      <c r="M10" s="134"/>
      <c r="N10" s="274">
        <v>0</v>
      </c>
      <c r="O10" s="257"/>
      <c r="P10" s="332">
        <v>0</v>
      </c>
      <c r="Q10" s="125"/>
      <c r="R10" s="332">
        <v>0</v>
      </c>
      <c r="S10" s="258"/>
      <c r="T10" s="258"/>
      <c r="U10" s="57">
        <f t="shared" si="0"/>
        <v>0</v>
      </c>
      <c r="V10" s="692"/>
    </row>
    <row r="11" spans="1:22" ht="15.75" customHeight="1">
      <c r="A11" s="606">
        <v>9</v>
      </c>
      <c r="B11" s="126">
        <v>3</v>
      </c>
      <c r="C11" s="331" t="s">
        <v>1</v>
      </c>
      <c r="D11" s="331">
        <v>41020</v>
      </c>
      <c r="E11" s="127">
        <v>2</v>
      </c>
      <c r="F11" s="599" t="s">
        <v>23</v>
      </c>
      <c r="G11" s="367"/>
      <c r="H11" s="133"/>
      <c r="I11" s="585">
        <v>0</v>
      </c>
      <c r="J11" s="576">
        <v>0</v>
      </c>
      <c r="K11" s="127">
        <v>3</v>
      </c>
      <c r="L11" s="544" t="s">
        <v>17</v>
      </c>
      <c r="M11" s="133"/>
      <c r="N11" s="576">
        <v>0</v>
      </c>
      <c r="O11" s="257"/>
      <c r="P11" s="574">
        <v>0</v>
      </c>
      <c r="Q11" s="125"/>
      <c r="R11" s="574">
        <v>0</v>
      </c>
      <c r="S11" s="258"/>
      <c r="T11" s="258"/>
      <c r="U11" s="55">
        <f t="shared" si="0"/>
        <v>0</v>
      </c>
      <c r="V11" s="692"/>
    </row>
    <row r="12" spans="1:22" ht="15.75" customHeight="1" thickBot="1">
      <c r="A12" s="603">
        <v>10</v>
      </c>
      <c r="B12" s="123">
        <v>17</v>
      </c>
      <c r="C12" s="328" t="s">
        <v>181</v>
      </c>
      <c r="D12" s="328">
        <v>41200</v>
      </c>
      <c r="E12" s="124">
        <v>2</v>
      </c>
      <c r="F12" s="600" t="s">
        <v>24</v>
      </c>
      <c r="G12" s="257"/>
      <c r="H12" s="125"/>
      <c r="I12" s="300">
        <v>0</v>
      </c>
      <c r="J12" s="332">
        <v>0</v>
      </c>
      <c r="K12" s="124">
        <v>3</v>
      </c>
      <c r="L12" s="541" t="s">
        <v>18</v>
      </c>
      <c r="M12" s="125"/>
      <c r="N12" s="332">
        <v>0</v>
      </c>
      <c r="O12" s="257"/>
      <c r="P12" s="332">
        <v>0</v>
      </c>
      <c r="Q12" s="125"/>
      <c r="R12" s="332">
        <v>0</v>
      </c>
      <c r="S12" s="258"/>
      <c r="T12" s="258"/>
      <c r="U12" s="68">
        <f t="shared" si="0"/>
        <v>0</v>
      </c>
      <c r="V12" s="692"/>
    </row>
    <row r="13" spans="1:22" ht="15.75" customHeight="1">
      <c r="A13" s="604">
        <v>11</v>
      </c>
      <c r="B13" s="121">
        <v>21</v>
      </c>
      <c r="C13" s="329" t="s">
        <v>167</v>
      </c>
      <c r="D13" s="329">
        <v>41090</v>
      </c>
      <c r="E13" s="122">
        <v>2</v>
      </c>
      <c r="F13" s="601" t="s">
        <v>47</v>
      </c>
      <c r="G13" s="257"/>
      <c r="H13" s="125"/>
      <c r="I13" s="583">
        <v>0</v>
      </c>
      <c r="J13" s="574">
        <v>0</v>
      </c>
      <c r="K13" s="122">
        <v>3</v>
      </c>
      <c r="L13" s="542" t="s">
        <v>19</v>
      </c>
      <c r="M13" s="125"/>
      <c r="N13" s="574">
        <v>0</v>
      </c>
      <c r="O13" s="257"/>
      <c r="P13" s="574">
        <v>0</v>
      </c>
      <c r="Q13" s="125"/>
      <c r="R13" s="574">
        <v>0</v>
      </c>
      <c r="S13" s="258"/>
      <c r="T13" s="258"/>
      <c r="U13" s="55">
        <f t="shared" si="0"/>
        <v>0</v>
      </c>
      <c r="V13" s="692"/>
    </row>
    <row r="14" spans="1:22" ht="15.75" customHeight="1" thickBot="1">
      <c r="A14" s="607">
        <v>12</v>
      </c>
      <c r="B14" s="128">
        <v>5</v>
      </c>
      <c r="C14" s="330" t="s">
        <v>165</v>
      </c>
      <c r="D14" s="330">
        <v>41060</v>
      </c>
      <c r="E14" s="129">
        <v>2</v>
      </c>
      <c r="F14" s="596" t="s">
        <v>111</v>
      </c>
      <c r="G14" s="517"/>
      <c r="H14" s="134"/>
      <c r="I14" s="301">
        <v>0</v>
      </c>
      <c r="J14" s="274">
        <v>0</v>
      </c>
      <c r="K14" s="129">
        <v>3</v>
      </c>
      <c r="L14" s="543" t="s">
        <v>20</v>
      </c>
      <c r="M14" s="134"/>
      <c r="N14" s="274">
        <v>0</v>
      </c>
      <c r="O14" s="257"/>
      <c r="P14" s="332">
        <v>0</v>
      </c>
      <c r="Q14" s="125"/>
      <c r="R14" s="332">
        <v>0</v>
      </c>
      <c r="S14" s="258"/>
      <c r="T14" s="258"/>
      <c r="U14" s="57">
        <f t="shared" si="0"/>
        <v>0</v>
      </c>
      <c r="V14" s="692"/>
    </row>
    <row r="15" spans="1:22" ht="15.75" customHeight="1">
      <c r="A15" s="606">
        <v>13</v>
      </c>
      <c r="B15" s="126">
        <v>8</v>
      </c>
      <c r="C15" s="331" t="s">
        <v>14</v>
      </c>
      <c r="D15" s="331">
        <v>72410</v>
      </c>
      <c r="E15" s="127">
        <v>3</v>
      </c>
      <c r="F15" s="597" t="s">
        <v>21</v>
      </c>
      <c r="G15" s="367"/>
      <c r="H15" s="133"/>
      <c r="I15" s="585">
        <v>0</v>
      </c>
      <c r="J15" s="576">
        <v>0</v>
      </c>
      <c r="K15" s="127">
        <v>4</v>
      </c>
      <c r="L15" s="544" t="s">
        <v>17</v>
      </c>
      <c r="M15" s="133"/>
      <c r="N15" s="576">
        <v>0</v>
      </c>
      <c r="O15" s="257"/>
      <c r="P15" s="574">
        <v>0</v>
      </c>
      <c r="Q15" s="125"/>
      <c r="R15" s="574">
        <v>0</v>
      </c>
      <c r="S15" s="258"/>
      <c r="T15" s="258"/>
      <c r="U15" s="55">
        <f t="shared" si="0"/>
        <v>0</v>
      </c>
      <c r="V15" s="692"/>
    </row>
    <row r="16" spans="1:22" ht="15.75" customHeight="1">
      <c r="A16" s="603">
        <v>14</v>
      </c>
      <c r="B16" s="123">
        <v>12</v>
      </c>
      <c r="C16" s="328" t="s">
        <v>7</v>
      </c>
      <c r="D16" s="328">
        <v>41000</v>
      </c>
      <c r="E16" s="124">
        <v>3</v>
      </c>
      <c r="F16" s="592" t="s">
        <v>22</v>
      </c>
      <c r="G16" s="257"/>
      <c r="H16" s="125"/>
      <c r="I16" s="300">
        <v>0</v>
      </c>
      <c r="J16" s="332">
        <v>0</v>
      </c>
      <c r="K16" s="124">
        <v>4</v>
      </c>
      <c r="L16" s="541" t="s">
        <v>18</v>
      </c>
      <c r="M16" s="125"/>
      <c r="N16" s="332">
        <v>0</v>
      </c>
      <c r="O16" s="257"/>
      <c r="P16" s="332">
        <v>0</v>
      </c>
      <c r="Q16" s="125"/>
      <c r="R16" s="332">
        <v>0</v>
      </c>
      <c r="S16" s="258"/>
      <c r="T16" s="258"/>
      <c r="U16" s="57">
        <f t="shared" si="0"/>
        <v>0</v>
      </c>
      <c r="V16" s="692"/>
    </row>
    <row r="17" spans="1:22" ht="15.75" customHeight="1" thickBot="1">
      <c r="A17" s="604">
        <v>15</v>
      </c>
      <c r="B17" s="121">
        <v>24</v>
      </c>
      <c r="C17" s="329"/>
      <c r="D17" s="329"/>
      <c r="E17" s="122">
        <v>3</v>
      </c>
      <c r="F17" s="593" t="s">
        <v>23</v>
      </c>
      <c r="G17" s="257"/>
      <c r="H17" s="125"/>
      <c r="I17" s="583">
        <v>0</v>
      </c>
      <c r="J17" s="574">
        <v>0</v>
      </c>
      <c r="K17" s="122">
        <v>4</v>
      </c>
      <c r="L17" s="542" t="s">
        <v>19</v>
      </c>
      <c r="M17" s="125"/>
      <c r="N17" s="574">
        <v>0</v>
      </c>
      <c r="O17" s="257"/>
      <c r="P17" s="574">
        <v>0</v>
      </c>
      <c r="Q17" s="125"/>
      <c r="R17" s="574">
        <v>0</v>
      </c>
      <c r="S17" s="258"/>
      <c r="T17" s="258"/>
      <c r="U17" s="691">
        <f t="shared" si="0"/>
        <v>0</v>
      </c>
      <c r="V17" s="692"/>
    </row>
    <row r="18" spans="1:22" ht="15.75" customHeight="1" thickBot="1">
      <c r="A18" s="605">
        <v>16</v>
      </c>
      <c r="B18" s="439">
        <v>18</v>
      </c>
      <c r="C18" s="440" t="s">
        <v>168</v>
      </c>
      <c r="D18" s="440">
        <v>41200</v>
      </c>
      <c r="E18" s="441">
        <v>3</v>
      </c>
      <c r="F18" s="594" t="s">
        <v>24</v>
      </c>
      <c r="G18" s="588"/>
      <c r="H18" s="442"/>
      <c r="I18" s="556">
        <v>0</v>
      </c>
      <c r="J18" s="579">
        <v>0</v>
      </c>
      <c r="K18" s="129">
        <v>4</v>
      </c>
      <c r="L18" s="543" t="s">
        <v>20</v>
      </c>
      <c r="M18" s="134"/>
      <c r="N18" s="274">
        <v>0</v>
      </c>
      <c r="O18" s="257"/>
      <c r="P18" s="332">
        <v>0</v>
      </c>
      <c r="Q18" s="125"/>
      <c r="R18" s="332">
        <v>0</v>
      </c>
      <c r="S18" s="258"/>
      <c r="T18" s="258"/>
      <c r="U18" s="57">
        <f t="shared" si="0"/>
        <v>0</v>
      </c>
      <c r="V18" s="692"/>
    </row>
    <row r="19" spans="1:22" ht="15.75" customHeight="1">
      <c r="A19" s="606">
        <v>17</v>
      </c>
      <c r="B19" s="126">
        <v>15</v>
      </c>
      <c r="C19" s="331" t="s">
        <v>3</v>
      </c>
      <c r="D19" s="331">
        <v>41120</v>
      </c>
      <c r="E19" s="127">
        <v>3</v>
      </c>
      <c r="F19" s="595" t="s">
        <v>47</v>
      </c>
      <c r="G19" s="367"/>
      <c r="H19" s="133"/>
      <c r="I19" s="585">
        <v>0</v>
      </c>
      <c r="J19" s="576">
        <v>0</v>
      </c>
      <c r="K19" s="127">
        <v>5</v>
      </c>
      <c r="L19" s="544" t="s">
        <v>17</v>
      </c>
      <c r="M19" s="133"/>
      <c r="N19" s="576">
        <v>0</v>
      </c>
      <c r="O19" s="257"/>
      <c r="P19" s="574">
        <v>0</v>
      </c>
      <c r="Q19" s="125"/>
      <c r="R19" s="574">
        <v>0</v>
      </c>
      <c r="S19" s="258"/>
      <c r="T19" s="258"/>
      <c r="U19" s="55">
        <f t="shared" si="0"/>
        <v>0</v>
      </c>
      <c r="V19" s="692"/>
    </row>
    <row r="20" spans="1:22" ht="15.75" customHeight="1" thickBot="1">
      <c r="A20" s="607">
        <v>18</v>
      </c>
      <c r="B20" s="128">
        <v>19</v>
      </c>
      <c r="C20" s="330" t="s">
        <v>166</v>
      </c>
      <c r="D20" s="330">
        <v>41070</v>
      </c>
      <c r="E20" s="129">
        <v>3</v>
      </c>
      <c r="F20" s="596" t="s">
        <v>111</v>
      </c>
      <c r="G20" s="517"/>
      <c r="H20" s="134"/>
      <c r="I20" s="301">
        <v>0</v>
      </c>
      <c r="J20" s="274">
        <v>0</v>
      </c>
      <c r="K20" s="124">
        <v>5</v>
      </c>
      <c r="L20" s="541" t="s">
        <v>18</v>
      </c>
      <c r="M20" s="125"/>
      <c r="N20" s="332">
        <v>0</v>
      </c>
      <c r="O20" s="257"/>
      <c r="P20" s="332">
        <v>0</v>
      </c>
      <c r="Q20" s="125"/>
      <c r="R20" s="332">
        <v>0</v>
      </c>
      <c r="S20" s="258"/>
      <c r="T20" s="258"/>
      <c r="U20" s="57">
        <f t="shared" si="0"/>
        <v>0</v>
      </c>
      <c r="V20" s="692"/>
    </row>
    <row r="21" spans="1:22" ht="15.75" customHeight="1">
      <c r="A21" s="606">
        <v>19</v>
      </c>
      <c r="B21" s="126">
        <v>10</v>
      </c>
      <c r="C21" s="331" t="s">
        <v>152</v>
      </c>
      <c r="D21" s="331">
        <v>41170</v>
      </c>
      <c r="E21" s="127">
        <v>4</v>
      </c>
      <c r="F21" s="597" t="s">
        <v>21</v>
      </c>
      <c r="G21" s="367"/>
      <c r="H21" s="133"/>
      <c r="I21" s="585">
        <v>0</v>
      </c>
      <c r="J21" s="576">
        <v>0</v>
      </c>
      <c r="K21" s="122">
        <v>5</v>
      </c>
      <c r="L21" s="542" t="s">
        <v>19</v>
      </c>
      <c r="M21" s="125"/>
      <c r="N21" s="574">
        <v>0</v>
      </c>
      <c r="O21" s="257"/>
      <c r="P21" s="574">
        <v>0</v>
      </c>
      <c r="Q21" s="125"/>
      <c r="R21" s="574">
        <v>0</v>
      </c>
      <c r="S21" s="258"/>
      <c r="T21" s="258"/>
      <c r="U21" s="55">
        <f t="shared" si="0"/>
        <v>0</v>
      </c>
      <c r="V21" s="692"/>
    </row>
    <row r="22" spans="1:22" ht="15.75" customHeight="1" thickBot="1">
      <c r="A22" s="605">
        <v>20</v>
      </c>
      <c r="B22" s="439">
        <v>23</v>
      </c>
      <c r="C22" s="440" t="s">
        <v>180</v>
      </c>
      <c r="D22" s="440">
        <v>41020</v>
      </c>
      <c r="E22" s="441">
        <v>4</v>
      </c>
      <c r="F22" s="598" t="s">
        <v>22</v>
      </c>
      <c r="G22" s="588"/>
      <c r="H22" s="442"/>
      <c r="I22" s="556">
        <v>0</v>
      </c>
      <c r="J22" s="579">
        <v>0</v>
      </c>
      <c r="K22" s="129">
        <v>5</v>
      </c>
      <c r="L22" s="543" t="s">
        <v>20</v>
      </c>
      <c r="M22" s="134"/>
      <c r="N22" s="274">
        <v>0</v>
      </c>
      <c r="O22" s="257"/>
      <c r="P22" s="332">
        <v>0</v>
      </c>
      <c r="Q22" s="125"/>
      <c r="R22" s="332">
        <v>0</v>
      </c>
      <c r="S22" s="258"/>
      <c r="T22" s="258"/>
      <c r="U22" s="68">
        <f t="shared" si="0"/>
        <v>0</v>
      </c>
      <c r="V22" s="692"/>
    </row>
    <row r="23" spans="1:22" ht="15.75" customHeight="1">
      <c r="A23" s="606">
        <v>21</v>
      </c>
      <c r="B23" s="126">
        <v>7</v>
      </c>
      <c r="C23" s="331" t="s">
        <v>9</v>
      </c>
      <c r="D23" s="331">
        <v>72430</v>
      </c>
      <c r="E23" s="127">
        <v>4</v>
      </c>
      <c r="F23" s="599" t="s">
        <v>23</v>
      </c>
      <c r="G23" s="367"/>
      <c r="H23" s="133"/>
      <c r="I23" s="585">
        <v>0</v>
      </c>
      <c r="J23" s="576">
        <v>0</v>
      </c>
      <c r="K23" s="127">
        <v>6</v>
      </c>
      <c r="L23" s="544" t="s">
        <v>17</v>
      </c>
      <c r="M23" s="133"/>
      <c r="N23" s="576">
        <v>0</v>
      </c>
      <c r="O23" s="257"/>
      <c r="P23" s="574">
        <v>0</v>
      </c>
      <c r="Q23" s="125"/>
      <c r="R23" s="574">
        <v>0</v>
      </c>
      <c r="S23" s="258"/>
      <c r="T23" s="258"/>
      <c r="U23" s="55">
        <f t="shared" si="0"/>
        <v>0</v>
      </c>
      <c r="V23" s="692"/>
    </row>
    <row r="24" spans="1:22" ht="15.75" customHeight="1">
      <c r="A24" s="603">
        <v>22</v>
      </c>
      <c r="B24" s="123">
        <v>14</v>
      </c>
      <c r="C24" s="328" t="s">
        <v>6</v>
      </c>
      <c r="D24" s="328">
        <v>72230</v>
      </c>
      <c r="E24" s="124">
        <v>4</v>
      </c>
      <c r="F24" s="600" t="s">
        <v>24</v>
      </c>
      <c r="G24" s="257"/>
      <c r="H24" s="125"/>
      <c r="I24" s="300">
        <v>0</v>
      </c>
      <c r="J24" s="332">
        <v>0</v>
      </c>
      <c r="K24" s="124">
        <v>6</v>
      </c>
      <c r="L24" s="541" t="s">
        <v>18</v>
      </c>
      <c r="M24" s="125"/>
      <c r="N24" s="332">
        <v>0</v>
      </c>
      <c r="O24" s="257"/>
      <c r="P24" s="332">
        <v>0</v>
      </c>
      <c r="Q24" s="125"/>
      <c r="R24" s="332">
        <v>0</v>
      </c>
      <c r="S24" s="258"/>
      <c r="T24" s="258"/>
      <c r="U24" s="57">
        <f t="shared" si="0"/>
        <v>0</v>
      </c>
      <c r="V24" s="692"/>
    </row>
    <row r="25" spans="1:22" ht="15.75" customHeight="1">
      <c r="A25" s="604">
        <v>23</v>
      </c>
      <c r="B25" s="121">
        <v>2</v>
      </c>
      <c r="C25" s="329" t="s">
        <v>150</v>
      </c>
      <c r="D25" s="329">
        <v>41130</v>
      </c>
      <c r="E25" s="122">
        <v>4</v>
      </c>
      <c r="F25" s="601" t="s">
        <v>47</v>
      </c>
      <c r="G25" s="257"/>
      <c r="H25" s="125"/>
      <c r="I25" s="583">
        <v>0</v>
      </c>
      <c r="J25" s="574">
        <v>0</v>
      </c>
      <c r="K25" s="122">
        <v>6</v>
      </c>
      <c r="L25" s="542" t="s">
        <v>19</v>
      </c>
      <c r="M25" s="125"/>
      <c r="N25" s="574">
        <v>0</v>
      </c>
      <c r="O25" s="257"/>
      <c r="P25" s="574">
        <v>0</v>
      </c>
      <c r="Q25" s="125"/>
      <c r="R25" s="574">
        <v>0</v>
      </c>
      <c r="S25" s="258"/>
      <c r="T25" s="258"/>
      <c r="U25" s="55">
        <f t="shared" si="0"/>
        <v>0</v>
      </c>
      <c r="V25" s="692"/>
    </row>
    <row r="26" spans="1:22" ht="15.75" customHeight="1" thickBot="1">
      <c r="A26" s="725">
        <v>24</v>
      </c>
      <c r="B26" s="707">
        <v>6</v>
      </c>
      <c r="C26" s="708" t="s">
        <v>151</v>
      </c>
      <c r="D26" s="708">
        <v>41060</v>
      </c>
      <c r="E26" s="703">
        <v>4</v>
      </c>
      <c r="F26" s="710" t="s">
        <v>111</v>
      </c>
      <c r="G26" s="711"/>
      <c r="H26" s="705"/>
      <c r="I26" s="117">
        <v>0</v>
      </c>
      <c r="J26" s="706">
        <v>0</v>
      </c>
      <c r="K26" s="703">
        <v>6</v>
      </c>
      <c r="L26" s="704" t="s">
        <v>20</v>
      </c>
      <c r="M26" s="705"/>
      <c r="N26" s="706">
        <v>0</v>
      </c>
      <c r="O26" s="711"/>
      <c r="P26" s="706">
        <v>0</v>
      </c>
      <c r="Q26" s="705"/>
      <c r="R26" s="706">
        <v>0</v>
      </c>
      <c r="S26" s="726"/>
      <c r="T26" s="727"/>
      <c r="U26" s="68">
        <f t="shared" si="0"/>
        <v>0</v>
      </c>
      <c r="V26" s="692"/>
    </row>
    <row r="27" spans="1:22" ht="15.75" customHeight="1" hidden="1">
      <c r="A27" s="606">
        <v>25</v>
      </c>
      <c r="B27" s="126"/>
      <c r="C27" s="331"/>
      <c r="D27" s="331"/>
      <c r="E27" s="127"/>
      <c r="F27" s="597"/>
      <c r="G27" s="367"/>
      <c r="H27" s="133"/>
      <c r="I27" s="585"/>
      <c r="J27" s="576"/>
      <c r="K27" s="127"/>
      <c r="L27" s="544"/>
      <c r="M27" s="133"/>
      <c r="N27" s="576"/>
      <c r="O27" s="367"/>
      <c r="P27" s="576"/>
      <c r="Q27" s="133"/>
      <c r="R27" s="576"/>
      <c r="S27" s="702"/>
      <c r="T27" s="702"/>
      <c r="U27" s="55">
        <f t="shared" si="0"/>
        <v>0</v>
      </c>
      <c r="V27" s="692"/>
    </row>
    <row r="28" spans="1:22" ht="15.75" customHeight="1" hidden="1">
      <c r="A28" s="603">
        <v>26</v>
      </c>
      <c r="B28" s="123"/>
      <c r="C28" s="328"/>
      <c r="D28" s="328"/>
      <c r="E28" s="124"/>
      <c r="F28" s="592"/>
      <c r="G28" s="257"/>
      <c r="H28" s="125"/>
      <c r="I28" s="300"/>
      <c r="J28" s="332"/>
      <c r="K28" s="124"/>
      <c r="L28" s="541"/>
      <c r="M28" s="125"/>
      <c r="N28" s="332"/>
      <c r="O28" s="257"/>
      <c r="P28" s="332"/>
      <c r="Q28" s="125"/>
      <c r="R28" s="332"/>
      <c r="S28" s="258"/>
      <c r="T28" s="258"/>
      <c r="U28" s="57">
        <f t="shared" si="0"/>
        <v>0</v>
      </c>
      <c r="V28" s="692"/>
    </row>
    <row r="29" spans="1:22" ht="15.75" customHeight="1" hidden="1">
      <c r="A29" s="604">
        <v>27</v>
      </c>
      <c r="B29" s="121"/>
      <c r="C29" s="329"/>
      <c r="D29" s="329"/>
      <c r="E29" s="122"/>
      <c r="F29" s="593"/>
      <c r="G29" s="257"/>
      <c r="H29" s="125"/>
      <c r="I29" s="583"/>
      <c r="J29" s="574"/>
      <c r="K29" s="122"/>
      <c r="L29" s="542"/>
      <c r="M29" s="125"/>
      <c r="N29" s="574"/>
      <c r="O29" s="257"/>
      <c r="P29" s="574"/>
      <c r="Q29" s="125"/>
      <c r="R29" s="574"/>
      <c r="S29" s="258"/>
      <c r="T29" s="258"/>
      <c r="U29" s="55">
        <f t="shared" si="0"/>
        <v>0</v>
      </c>
      <c r="V29" s="692"/>
    </row>
    <row r="30" spans="1:22" ht="15.75" customHeight="1" hidden="1" thickBot="1">
      <c r="A30" s="605">
        <v>28</v>
      </c>
      <c r="B30" s="439"/>
      <c r="C30" s="440"/>
      <c r="D30" s="440"/>
      <c r="E30" s="441"/>
      <c r="F30" s="594"/>
      <c r="G30" s="588"/>
      <c r="H30" s="442"/>
      <c r="I30" s="556"/>
      <c r="J30" s="579"/>
      <c r="K30" s="129"/>
      <c r="L30" s="543"/>
      <c r="M30" s="134"/>
      <c r="N30" s="274"/>
      <c r="O30" s="257"/>
      <c r="P30" s="332"/>
      <c r="Q30" s="125"/>
      <c r="R30" s="332"/>
      <c r="S30" s="694"/>
      <c r="T30" s="694"/>
      <c r="U30" s="68">
        <f t="shared" si="0"/>
        <v>0</v>
      </c>
      <c r="V30" s="692"/>
    </row>
    <row r="31" spans="1:22" ht="15.75" customHeight="1" hidden="1">
      <c r="A31" s="606">
        <v>29</v>
      </c>
      <c r="B31" s="126"/>
      <c r="C31" s="331"/>
      <c r="D31" s="331"/>
      <c r="E31" s="127"/>
      <c r="F31" s="595"/>
      <c r="G31" s="367"/>
      <c r="H31" s="133"/>
      <c r="I31" s="585"/>
      <c r="J31" s="576"/>
      <c r="K31" s="127"/>
      <c r="L31" s="544"/>
      <c r="M31" s="133"/>
      <c r="N31" s="576"/>
      <c r="O31" s="257"/>
      <c r="P31" s="574"/>
      <c r="Q31" s="125"/>
      <c r="R31" s="574"/>
      <c r="S31" s="694"/>
      <c r="T31" s="694"/>
      <c r="U31" s="55">
        <f>IF(G31&lt;10,ROUNDDOWN(G31,0)*60+(G31-ROUNDDOWN(G31,0))*100+H31,ROUNDDOWN(G31,0)*60-(G31-ROUNDDOWN(G31,0))*100+H31)</f>
        <v>0</v>
      </c>
      <c r="V31" s="692"/>
    </row>
    <row r="32" spans="1:22" ht="15.75" customHeight="1" hidden="1" thickBot="1">
      <c r="A32" s="607">
        <v>30</v>
      </c>
      <c r="B32" s="128"/>
      <c r="C32" s="330"/>
      <c r="D32" s="330"/>
      <c r="E32" s="129"/>
      <c r="F32" s="596"/>
      <c r="G32" s="517"/>
      <c r="H32" s="134"/>
      <c r="I32" s="301"/>
      <c r="J32" s="274"/>
      <c r="K32" s="124"/>
      <c r="L32" s="541"/>
      <c r="M32" s="125"/>
      <c r="N32" s="332"/>
      <c r="O32" s="257"/>
      <c r="P32" s="332"/>
      <c r="Q32" s="125"/>
      <c r="R32" s="332"/>
      <c r="S32" s="694"/>
      <c r="T32" s="694"/>
      <c r="U32" s="57">
        <f>IF(G32&lt;10,ROUNDDOWN(G32,0)*60+(G32-ROUNDDOWN(G32,0))*100+H32,ROUNDDOWN(G32,0)*60-(G32-ROUNDDOWN(G32,0))*100+H32)</f>
        <v>0</v>
      </c>
      <c r="V32" s="692"/>
    </row>
    <row r="33" spans="1:22" ht="15.75" customHeight="1" hidden="1">
      <c r="A33" s="606">
        <v>31</v>
      </c>
      <c r="B33" s="126"/>
      <c r="C33" s="331"/>
      <c r="D33" s="331"/>
      <c r="E33" s="127"/>
      <c r="F33" s="597"/>
      <c r="G33" s="367"/>
      <c r="H33" s="133"/>
      <c r="I33" s="585"/>
      <c r="J33" s="576"/>
      <c r="K33" s="122"/>
      <c r="L33" s="542"/>
      <c r="M33" s="125"/>
      <c r="N33" s="574"/>
      <c r="O33" s="257"/>
      <c r="P33" s="574"/>
      <c r="Q33" s="125"/>
      <c r="R33" s="574"/>
      <c r="S33" s="694"/>
      <c r="T33" s="694"/>
      <c r="U33" s="55">
        <f>IF(G33&lt;10,ROUNDDOWN(G33,0)*60+(G33-ROUNDDOWN(G33,0))*100+H33,ROUNDDOWN(G33,0)*60-(G33-ROUNDDOWN(G33,0))*100+H33)</f>
        <v>0</v>
      </c>
      <c r="V33" s="692"/>
    </row>
    <row r="34" spans="1:22" ht="15.75" customHeight="1" hidden="1" thickBot="1">
      <c r="A34" s="438">
        <v>32</v>
      </c>
      <c r="B34" s="439"/>
      <c r="C34" s="440"/>
      <c r="D34" s="440"/>
      <c r="E34" s="441"/>
      <c r="F34" s="598"/>
      <c r="G34" s="588"/>
      <c r="H34" s="442"/>
      <c r="I34" s="556"/>
      <c r="J34" s="579"/>
      <c r="K34" s="129"/>
      <c r="L34" s="543"/>
      <c r="M34" s="134"/>
      <c r="N34" s="274"/>
      <c r="O34" s="257"/>
      <c r="P34" s="332"/>
      <c r="Q34" s="571"/>
      <c r="R34" s="332"/>
      <c r="S34" s="694"/>
      <c r="T34" s="695"/>
      <c r="U34" s="68">
        <f>IF(G34&lt;10,ROUNDDOWN(G34,0)*60+(G34-ROUNDDOWN(G34,0))*100+H34,ROUNDDOWN(G34,0)*60-(G34-ROUNDDOWN(G34,0))*100+H34)</f>
        <v>0</v>
      </c>
      <c r="V34" s="692"/>
    </row>
    <row r="35" spans="1:22" ht="15.75" customHeight="1" hidden="1">
      <c r="A35" s="608">
        <v>33</v>
      </c>
      <c r="B35" s="608"/>
      <c r="C35" s="585"/>
      <c r="D35" s="776"/>
      <c r="E35" s="609"/>
      <c r="F35" s="610"/>
      <c r="G35" s="589"/>
      <c r="H35" s="586"/>
      <c r="I35" s="585"/>
      <c r="J35" s="611"/>
      <c r="K35" s="609"/>
      <c r="L35" s="677"/>
      <c r="M35" s="578"/>
      <c r="N35" s="612"/>
      <c r="O35" s="571"/>
      <c r="P35" s="613"/>
      <c r="Q35" s="571"/>
      <c r="R35" s="613"/>
      <c r="S35" s="696"/>
      <c r="T35" s="696"/>
      <c r="V35" s="692"/>
    </row>
    <row r="36" spans="1:22" ht="15.75" customHeight="1" hidden="1">
      <c r="A36" s="295">
        <v>34</v>
      </c>
      <c r="B36" s="295"/>
      <c r="C36" s="300"/>
      <c r="D36" s="777"/>
      <c r="E36" s="304"/>
      <c r="F36" s="551"/>
      <c r="G36" s="590"/>
      <c r="H36" s="587"/>
      <c r="I36" s="300"/>
      <c r="J36" s="580"/>
      <c r="K36" s="619"/>
      <c r="L36" s="678"/>
      <c r="M36" s="571"/>
      <c r="N36" s="577"/>
      <c r="O36" s="571"/>
      <c r="P36" s="575"/>
      <c r="Q36" s="571"/>
      <c r="R36" s="575"/>
      <c r="S36" s="696"/>
      <c r="T36" s="696"/>
      <c r="V36" s="692"/>
    </row>
    <row r="37" spans="1:22" ht="15.75" customHeight="1" hidden="1">
      <c r="A37" s="614">
        <v>35</v>
      </c>
      <c r="B37" s="614"/>
      <c r="C37" s="583"/>
      <c r="D37" s="778"/>
      <c r="E37" s="615"/>
      <c r="F37" s="616"/>
      <c r="G37" s="590"/>
      <c r="H37" s="587"/>
      <c r="I37" s="583"/>
      <c r="J37" s="617"/>
      <c r="K37" s="615"/>
      <c r="L37" s="679"/>
      <c r="M37" s="571"/>
      <c r="N37" s="618"/>
      <c r="O37" s="571"/>
      <c r="P37" s="613"/>
      <c r="Q37" s="571"/>
      <c r="R37" s="613"/>
      <c r="S37" s="696"/>
      <c r="T37" s="696"/>
      <c r="V37" s="692"/>
    </row>
    <row r="38" spans="1:22" ht="15.75" customHeight="1" hidden="1" thickBot="1">
      <c r="A38" s="552">
        <v>36</v>
      </c>
      <c r="B38" s="552"/>
      <c r="C38" s="117"/>
      <c r="D38" s="775"/>
      <c r="E38" s="553"/>
      <c r="F38" s="554"/>
      <c r="G38" s="622"/>
      <c r="H38" s="623"/>
      <c r="I38" s="117"/>
      <c r="J38" s="624"/>
      <c r="K38" s="625"/>
      <c r="L38" s="680"/>
      <c r="M38" s="620"/>
      <c r="N38" s="626"/>
      <c r="O38" s="620"/>
      <c r="P38" s="627"/>
      <c r="Q38" s="117"/>
      <c r="R38" s="627"/>
      <c r="S38" s="697"/>
      <c r="T38" s="697"/>
      <c r="V38" s="692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O3:O34" name="Plagevitesse_1_1"/>
    <protectedRange sqref="M3:M34" name="PlageDistance_1_1"/>
    <protectedRange sqref="G3:H34" name="PlageDur?e_1_1"/>
  </protectedRanges>
  <printOptions/>
  <pageMargins left="0.75" right="0.75" top="1" bottom="1" header="0.4921259845" footer="0.4921259845"/>
  <pageSetup horizontalDpi="300" verticalDpi="300" orientation="landscape" paperSize="9" scale="56" r:id="rId4"/>
  <colBreaks count="1" manualBreakCount="1">
    <brk id="20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2:U34"/>
  <sheetViews>
    <sheetView workbookViewId="0" topLeftCell="A1">
      <selection activeCell="B6" sqref="B6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0" customWidth="1"/>
    <col min="8" max="8" width="5.28125" style="0" customWidth="1"/>
    <col min="9" max="9" width="5.140625" style="0" customWidth="1"/>
    <col min="10" max="10" width="8.28125" style="0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5.28125" style="0" customWidth="1"/>
    <col min="17" max="17" width="9.7109375" style="0" customWidth="1"/>
    <col min="18" max="18" width="10.140625" style="0" customWidth="1"/>
    <col min="19" max="19" width="9.140625" style="0" customWidth="1"/>
    <col min="20" max="22" width="8.7109375" style="0" customWidth="1"/>
  </cols>
  <sheetData>
    <row r="1" ht="13.5" thickBot="1"/>
    <row r="2" spans="1:21" ht="13.5" customHeight="1" thickBot="1">
      <c r="A2" s="85"/>
      <c r="B2" s="85"/>
      <c r="C2" s="10" t="s">
        <v>174</v>
      </c>
      <c r="D2" s="85"/>
      <c r="F2" s="12"/>
      <c r="G2" s="49"/>
      <c r="H2" s="9"/>
      <c r="J2" s="448" t="s">
        <v>175</v>
      </c>
      <c r="K2" s="434"/>
      <c r="L2" s="12"/>
      <c r="M2" s="401"/>
      <c r="N2" s="238"/>
      <c r="O2" s="5"/>
      <c r="U2" s="49"/>
    </row>
    <row r="3" spans="1:21" ht="13.5" customHeight="1" thickBot="1">
      <c r="A3" s="85"/>
      <c r="B3" s="85"/>
      <c r="C3" s="85"/>
      <c r="D3" s="85"/>
      <c r="F3" s="12"/>
      <c r="G3" s="49"/>
      <c r="H3" s="9"/>
      <c r="J3" s="239"/>
      <c r="L3" s="12"/>
      <c r="N3" s="238"/>
      <c r="O3" s="5"/>
      <c r="U3" s="49"/>
    </row>
    <row r="4" spans="1:21" ht="15.75" customHeight="1" thickBot="1">
      <c r="A4" s="85"/>
      <c r="B4" s="85"/>
      <c r="C4" s="426" t="s">
        <v>172</v>
      </c>
      <c r="D4" s="425">
        <v>1</v>
      </c>
      <c r="G4" s="49"/>
      <c r="H4" s="9"/>
      <c r="I4" s="118"/>
      <c r="J4" s="254">
        <f>MAX(U6:U13)</f>
        <v>0</v>
      </c>
      <c r="N4" s="30">
        <f>MAX(M6:M13)</f>
        <v>0</v>
      </c>
      <c r="O4" s="5"/>
      <c r="P4" s="5"/>
      <c r="Q4" s="5"/>
      <c r="U4" s="60"/>
    </row>
    <row r="5" spans="1:21" ht="15.75" customHeight="1" thickBot="1">
      <c r="A5" s="253"/>
      <c r="B5" s="52" t="s">
        <v>30</v>
      </c>
      <c r="C5" s="52" t="s">
        <v>29</v>
      </c>
      <c r="D5" s="402"/>
      <c r="E5" s="53" t="s">
        <v>15</v>
      </c>
      <c r="F5" s="52"/>
      <c r="G5" s="52" t="s">
        <v>48</v>
      </c>
      <c r="H5" s="52" t="s">
        <v>55</v>
      </c>
      <c r="I5" s="99" t="s">
        <v>49</v>
      </c>
      <c r="J5" s="52" t="s">
        <v>50</v>
      </c>
      <c r="K5" s="53" t="s">
        <v>16</v>
      </c>
      <c r="L5" s="52"/>
      <c r="M5" s="52" t="s">
        <v>51</v>
      </c>
      <c r="N5" s="66" t="s">
        <v>50</v>
      </c>
      <c r="O5" s="433" t="s">
        <v>173</v>
      </c>
      <c r="P5" s="434"/>
      <c r="Q5" s="432"/>
      <c r="R5" s="5"/>
      <c r="U5" s="52" t="s">
        <v>49</v>
      </c>
    </row>
    <row r="6" spans="1:21" ht="15.75" customHeight="1">
      <c r="A6" s="418">
        <v>1</v>
      </c>
      <c r="B6" s="419"/>
      <c r="C6" s="405"/>
      <c r="D6" s="415"/>
      <c r="E6" s="79">
        <v>1</v>
      </c>
      <c r="F6" s="79" t="s">
        <v>21</v>
      </c>
      <c r="G6" s="136"/>
      <c r="H6" s="137"/>
      <c r="I6" s="115">
        <v>0</v>
      </c>
      <c r="J6" s="92">
        <f>IF(U6,1000/J4*U6,0)</f>
        <v>0</v>
      </c>
      <c r="K6" s="61">
        <v>1</v>
      </c>
      <c r="L6" s="62" t="s">
        <v>17</v>
      </c>
      <c r="M6" s="137"/>
      <c r="N6" s="88">
        <f>IF(M6,1000/N4*M6,0)</f>
        <v>0</v>
      </c>
      <c r="O6" s="5"/>
      <c r="P6" s="436"/>
      <c r="Q6" s="432"/>
      <c r="R6" s="5"/>
      <c r="U6" s="62">
        <f aca="true" t="shared" si="0" ref="U6:U13">IF(G6&lt;10,ROUNDDOWN(G6,0)*60+(G6-ROUNDDOWN(G6,0))*100+H6,ROUNDDOWN(G6,0)*60-(G6-ROUNDDOWN(G6,0))*100+H6)</f>
        <v>0</v>
      </c>
    </row>
    <row r="7" spans="1:21" ht="15.75" customHeight="1">
      <c r="A7" s="423">
        <v>2</v>
      </c>
      <c r="B7" s="420"/>
      <c r="C7" s="408"/>
      <c r="D7" s="416"/>
      <c r="E7" s="56">
        <v>1</v>
      </c>
      <c r="F7" s="56" t="s">
        <v>22</v>
      </c>
      <c r="G7" s="138"/>
      <c r="H7" s="139"/>
      <c r="I7" s="114">
        <v>0</v>
      </c>
      <c r="J7" s="93">
        <f>IF(U7,1000/J4*U7,0)</f>
        <v>0</v>
      </c>
      <c r="K7" s="64">
        <v>1</v>
      </c>
      <c r="L7" s="57" t="s">
        <v>18</v>
      </c>
      <c r="M7" s="139"/>
      <c r="N7" s="89">
        <f>IF(M7,1000/N4*M7,0)</f>
        <v>0</v>
      </c>
      <c r="O7" s="5"/>
      <c r="P7" s="436"/>
      <c r="Q7" s="5"/>
      <c r="R7" s="5"/>
      <c r="U7" s="57">
        <f t="shared" si="0"/>
        <v>0</v>
      </c>
    </row>
    <row r="8" spans="1:21" ht="15.75" customHeight="1">
      <c r="A8" s="422">
        <v>3</v>
      </c>
      <c r="B8" s="420"/>
      <c r="C8" s="410"/>
      <c r="D8" s="416"/>
      <c r="E8" s="80">
        <v>1</v>
      </c>
      <c r="F8" s="80" t="s">
        <v>23</v>
      </c>
      <c r="G8" s="138"/>
      <c r="H8" s="139"/>
      <c r="I8" s="116">
        <v>0</v>
      </c>
      <c r="J8" s="94">
        <f>IF(U8,1000/J4*U8,0)</f>
        <v>0</v>
      </c>
      <c r="K8" s="65">
        <v>1</v>
      </c>
      <c r="L8" s="55" t="s">
        <v>19</v>
      </c>
      <c r="M8" s="139"/>
      <c r="N8" s="90">
        <f>IF(M8,1000/N4*M8,0)</f>
        <v>0</v>
      </c>
      <c r="O8" s="5"/>
      <c r="P8" s="436"/>
      <c r="Q8" s="5"/>
      <c r="R8" s="5"/>
      <c r="U8" s="55">
        <f t="shared" si="0"/>
        <v>0</v>
      </c>
    </row>
    <row r="9" spans="1:21" ht="15.75" customHeight="1">
      <c r="A9" s="423">
        <v>4</v>
      </c>
      <c r="B9" s="420"/>
      <c r="C9" s="408"/>
      <c r="D9" s="416"/>
      <c r="E9" s="56">
        <v>1</v>
      </c>
      <c r="F9" s="56" t="s">
        <v>24</v>
      </c>
      <c r="G9" s="138"/>
      <c r="H9" s="139"/>
      <c r="I9" s="114">
        <v>0</v>
      </c>
      <c r="J9" s="93">
        <f>IF(U9,1000/J4*U9,0)</f>
        <v>0</v>
      </c>
      <c r="K9" s="64">
        <v>1</v>
      </c>
      <c r="L9" s="57" t="s">
        <v>20</v>
      </c>
      <c r="M9" s="139"/>
      <c r="N9" s="89">
        <f>IF(M9,1000/N4*M9,0)</f>
        <v>0</v>
      </c>
      <c r="O9" s="5"/>
      <c r="P9" s="436"/>
      <c r="Q9" s="5"/>
      <c r="R9" s="5"/>
      <c r="U9" s="57">
        <f t="shared" si="0"/>
        <v>0</v>
      </c>
    </row>
    <row r="10" spans="1:21" ht="15.75" customHeight="1">
      <c r="A10" s="422">
        <v>5</v>
      </c>
      <c r="B10" s="420"/>
      <c r="C10" s="410"/>
      <c r="D10" s="416"/>
      <c r="E10" s="80">
        <v>1</v>
      </c>
      <c r="F10" s="80" t="s">
        <v>47</v>
      </c>
      <c r="G10" s="138"/>
      <c r="H10" s="139"/>
      <c r="I10" s="116">
        <v>0</v>
      </c>
      <c r="J10" s="94">
        <f>IF(U10,1000/J4*U10,0)</f>
        <v>0</v>
      </c>
      <c r="K10" s="65"/>
      <c r="L10" s="55"/>
      <c r="M10" s="139"/>
      <c r="N10" s="90">
        <f>IF(M10,1000/N4*M10,0)</f>
        <v>0</v>
      </c>
      <c r="O10" s="5"/>
      <c r="P10" s="436"/>
      <c r="Q10" s="5"/>
      <c r="R10" s="5"/>
      <c r="U10" s="55">
        <f t="shared" si="0"/>
        <v>0</v>
      </c>
    </row>
    <row r="11" spans="1:21" ht="15.75" customHeight="1">
      <c r="A11" s="423">
        <v>6</v>
      </c>
      <c r="B11" s="420"/>
      <c r="C11" s="408"/>
      <c r="D11" s="416"/>
      <c r="E11" s="56">
        <v>1</v>
      </c>
      <c r="F11" s="56" t="s">
        <v>111</v>
      </c>
      <c r="G11" s="138"/>
      <c r="H11" s="139"/>
      <c r="I11" s="114">
        <v>0</v>
      </c>
      <c r="J11" s="686">
        <f>IF(U11,1000/J4*U11,0)</f>
        <v>0</v>
      </c>
      <c r="K11" s="64"/>
      <c r="L11" s="57"/>
      <c r="M11" s="139"/>
      <c r="N11" s="89">
        <f>IF(M11,1000/N4*M11,0)</f>
        <v>0</v>
      </c>
      <c r="O11" s="5"/>
      <c r="P11" s="436"/>
      <c r="Q11" s="5"/>
      <c r="R11" s="5"/>
      <c r="U11" s="55">
        <f t="shared" si="0"/>
        <v>0</v>
      </c>
    </row>
    <row r="12" spans="1:21" ht="15.75" customHeight="1">
      <c r="A12" s="422">
        <v>7</v>
      </c>
      <c r="B12" s="420"/>
      <c r="C12" s="410"/>
      <c r="D12" s="416"/>
      <c r="E12" s="80">
        <v>1</v>
      </c>
      <c r="F12" s="80" t="s">
        <v>112</v>
      </c>
      <c r="G12" s="138"/>
      <c r="H12" s="139"/>
      <c r="I12" s="116">
        <v>0</v>
      </c>
      <c r="J12" s="94">
        <f>IF(U12,1000/J4*U12,0)</f>
        <v>0</v>
      </c>
      <c r="K12" s="65"/>
      <c r="L12" s="55"/>
      <c r="M12" s="139"/>
      <c r="N12" s="90">
        <f>IF(M12,1000/N4*M12,0)</f>
        <v>0</v>
      </c>
      <c r="O12" s="5"/>
      <c r="P12" s="436"/>
      <c r="Q12" s="5"/>
      <c r="R12" s="5"/>
      <c r="U12" s="55">
        <f t="shared" si="0"/>
        <v>0</v>
      </c>
    </row>
    <row r="13" spans="1:21" ht="15.75" customHeight="1" thickBot="1">
      <c r="A13" s="424">
        <v>8</v>
      </c>
      <c r="B13" s="421"/>
      <c r="C13" s="413"/>
      <c r="D13" s="417"/>
      <c r="E13" s="81">
        <v>1</v>
      </c>
      <c r="F13" s="81" t="s">
        <v>113</v>
      </c>
      <c r="G13" s="98"/>
      <c r="H13" s="97"/>
      <c r="I13" s="117">
        <v>0</v>
      </c>
      <c r="J13" s="687">
        <f>IF(U13,1000/J4*U13,0)</f>
        <v>0</v>
      </c>
      <c r="K13" s="67"/>
      <c r="L13" s="68"/>
      <c r="M13" s="97"/>
      <c r="N13" s="91">
        <f>IF(M13,1000/N4*M13,0)</f>
        <v>0</v>
      </c>
      <c r="O13" s="435"/>
      <c r="P13" s="437"/>
      <c r="Q13" s="5"/>
      <c r="R13" s="5"/>
      <c r="U13" s="55">
        <f t="shared" si="0"/>
        <v>0</v>
      </c>
    </row>
    <row r="14" spans="1:21" ht="12.75" customHeight="1">
      <c r="A14" s="414"/>
      <c r="B14" s="414"/>
      <c r="C14" s="414"/>
      <c r="D14" s="414"/>
      <c r="G14" s="49"/>
      <c r="H14" s="9"/>
      <c r="J14" s="49"/>
      <c r="O14" s="5"/>
      <c r="U14" s="49"/>
    </row>
    <row r="15" spans="1:21" ht="12.75" customHeight="1">
      <c r="A15" s="414"/>
      <c r="B15" s="414"/>
      <c r="C15" s="414"/>
      <c r="D15" s="414"/>
      <c r="G15" s="49"/>
      <c r="H15" s="9"/>
      <c r="J15" s="49"/>
      <c r="U15" s="49"/>
    </row>
    <row r="16" spans="1:21" ht="12.75" customHeight="1">
      <c r="A16" s="414"/>
      <c r="B16" s="414"/>
      <c r="C16" s="414"/>
      <c r="D16" s="414"/>
      <c r="G16" s="49"/>
      <c r="H16" s="9"/>
      <c r="J16" s="49"/>
      <c r="U16" s="49"/>
    </row>
    <row r="17" spans="1:21" ht="13.5" thickBot="1">
      <c r="A17" s="414"/>
      <c r="B17" s="414"/>
      <c r="C17" s="414"/>
      <c r="D17" s="414"/>
      <c r="G17" s="49"/>
      <c r="H17" s="9"/>
      <c r="J17" s="49"/>
      <c r="M17" s="5"/>
      <c r="U17" s="49"/>
    </row>
    <row r="18" spans="1:21" ht="15.75" customHeight="1" thickBot="1">
      <c r="A18" s="414"/>
      <c r="B18" s="414"/>
      <c r="C18" s="426" t="s">
        <v>172</v>
      </c>
      <c r="D18" s="425">
        <v>1</v>
      </c>
      <c r="G18" s="49"/>
      <c r="H18" s="9"/>
      <c r="I18" s="118"/>
      <c r="J18" s="254">
        <f>MAX(U20:U27)</f>
        <v>0</v>
      </c>
      <c r="N18" s="30">
        <f>MAX(M20:M27)</f>
        <v>0</v>
      </c>
      <c r="U18" s="60"/>
    </row>
    <row r="19" spans="1:21" ht="15.75" customHeight="1" thickBot="1">
      <c r="A19" s="253"/>
      <c r="B19" s="52" t="s">
        <v>30</v>
      </c>
      <c r="C19" s="52" t="s">
        <v>29</v>
      </c>
      <c r="D19" s="402"/>
      <c r="E19" s="53" t="s">
        <v>15</v>
      </c>
      <c r="F19" s="54"/>
      <c r="G19" s="52" t="s">
        <v>48</v>
      </c>
      <c r="H19" s="52" t="s">
        <v>55</v>
      </c>
      <c r="I19" s="99" t="s">
        <v>49</v>
      </c>
      <c r="J19" s="52" t="s">
        <v>50</v>
      </c>
      <c r="K19" s="53" t="s">
        <v>16</v>
      </c>
      <c r="L19" s="52"/>
      <c r="M19" s="52" t="s">
        <v>51</v>
      </c>
      <c r="N19" s="66" t="s">
        <v>50</v>
      </c>
      <c r="O19" s="433" t="s">
        <v>173</v>
      </c>
      <c r="P19" s="434"/>
      <c r="R19" s="30"/>
      <c r="U19" s="52" t="s">
        <v>49</v>
      </c>
    </row>
    <row r="20" spans="1:21" ht="15.75" customHeight="1">
      <c r="A20" s="403">
        <v>1</v>
      </c>
      <c r="B20" s="404"/>
      <c r="C20" s="405"/>
      <c r="D20" s="415"/>
      <c r="E20" s="79">
        <v>1</v>
      </c>
      <c r="F20" s="79" t="s">
        <v>21</v>
      </c>
      <c r="G20" s="136"/>
      <c r="H20" s="137"/>
      <c r="I20" s="115">
        <v>0</v>
      </c>
      <c r="J20" s="92">
        <f>IF(U20,1000/J18*U20,0)</f>
        <v>0</v>
      </c>
      <c r="K20" s="61">
        <v>1</v>
      </c>
      <c r="L20" s="62" t="s">
        <v>17</v>
      </c>
      <c r="M20" s="137"/>
      <c r="N20" s="88">
        <f>IF(M20,1000/N18*M20,0)</f>
        <v>0</v>
      </c>
      <c r="P20" s="447"/>
      <c r="U20" s="62">
        <f aca="true" t="shared" si="1" ref="U20:U27">IF(G20&lt;10,ROUNDDOWN(G20,0)*60+(G20-ROUNDDOWN(G20,0))*100+H20,ROUNDDOWN(G20,0)*60-(G20-ROUNDDOWN(G20,0))*100+H20)</f>
        <v>0</v>
      </c>
    </row>
    <row r="21" spans="1:21" ht="15.75" customHeight="1">
      <c r="A21" s="406">
        <v>2</v>
      </c>
      <c r="B21" s="407"/>
      <c r="C21" s="408"/>
      <c r="D21" s="416"/>
      <c r="E21" s="56">
        <v>1</v>
      </c>
      <c r="F21" s="56" t="s">
        <v>22</v>
      </c>
      <c r="G21" s="138"/>
      <c r="H21" s="139"/>
      <c r="I21" s="114">
        <v>0</v>
      </c>
      <c r="J21" s="93">
        <f>IF(U21,1000/J18*U21,0)</f>
        <v>0</v>
      </c>
      <c r="K21" s="64">
        <v>1</v>
      </c>
      <c r="L21" s="57" t="s">
        <v>18</v>
      </c>
      <c r="M21" s="139"/>
      <c r="N21" s="89">
        <f>IF(M21,1000/N18*M21,0)</f>
        <v>0</v>
      </c>
      <c r="P21" s="436"/>
      <c r="U21" s="57">
        <f t="shared" si="1"/>
        <v>0</v>
      </c>
    </row>
    <row r="22" spans="1:21" ht="15.75" customHeight="1">
      <c r="A22" s="409">
        <v>3</v>
      </c>
      <c r="B22" s="407"/>
      <c r="C22" s="410"/>
      <c r="D22" s="416"/>
      <c r="E22" s="80">
        <v>1</v>
      </c>
      <c r="F22" s="80" t="s">
        <v>23</v>
      </c>
      <c r="G22" s="138"/>
      <c r="H22" s="139"/>
      <c r="I22" s="116">
        <v>0</v>
      </c>
      <c r="J22" s="94">
        <f>IF(U22,1000/J18*U22,0)</f>
        <v>0</v>
      </c>
      <c r="K22" s="65">
        <v>1</v>
      </c>
      <c r="L22" s="55" t="s">
        <v>19</v>
      </c>
      <c r="M22" s="139"/>
      <c r="N22" s="90">
        <f>IF(M22,1000/N18*M22,0)</f>
        <v>0</v>
      </c>
      <c r="P22" s="436"/>
      <c r="U22" s="55">
        <f t="shared" si="1"/>
        <v>0</v>
      </c>
    </row>
    <row r="23" spans="1:21" ht="15.75" customHeight="1">
      <c r="A23" s="406">
        <v>4</v>
      </c>
      <c r="B23" s="407"/>
      <c r="C23" s="408"/>
      <c r="D23" s="416"/>
      <c r="E23" s="56">
        <v>1</v>
      </c>
      <c r="F23" s="56" t="s">
        <v>24</v>
      </c>
      <c r="G23" s="138"/>
      <c r="H23" s="139"/>
      <c r="I23" s="114">
        <v>0</v>
      </c>
      <c r="J23" s="93">
        <f>IF(U23,1000/J18*U23,0)</f>
        <v>0</v>
      </c>
      <c r="K23" s="64">
        <v>1</v>
      </c>
      <c r="L23" s="57" t="s">
        <v>20</v>
      </c>
      <c r="M23" s="139"/>
      <c r="N23" s="89">
        <f>IF(M23,1000/N18*M23,0)</f>
        <v>0</v>
      </c>
      <c r="P23" s="436"/>
      <c r="Q23" s="5"/>
      <c r="U23" s="57">
        <f t="shared" si="1"/>
        <v>0</v>
      </c>
    </row>
    <row r="24" spans="1:21" ht="15.75" customHeight="1">
      <c r="A24" s="409">
        <v>5</v>
      </c>
      <c r="B24" s="407"/>
      <c r="C24" s="410"/>
      <c r="D24" s="416"/>
      <c r="E24" s="80">
        <v>1</v>
      </c>
      <c r="F24" s="80" t="s">
        <v>47</v>
      </c>
      <c r="G24" s="138"/>
      <c r="H24" s="139"/>
      <c r="I24" s="116">
        <v>0</v>
      </c>
      <c r="J24" s="94">
        <f>IF(U24,1000/J18*U24,0)</f>
        <v>0</v>
      </c>
      <c r="K24" s="65"/>
      <c r="L24" s="55"/>
      <c r="M24" s="139"/>
      <c r="N24" s="90">
        <f>IF(M24,1000/N18*M24,0)</f>
        <v>0</v>
      </c>
      <c r="P24" s="436"/>
      <c r="U24" s="55">
        <f t="shared" si="1"/>
        <v>0</v>
      </c>
    </row>
    <row r="25" spans="1:21" ht="15.75" customHeight="1">
      <c r="A25" s="406">
        <v>6</v>
      </c>
      <c r="B25" s="407"/>
      <c r="C25" s="408"/>
      <c r="D25" s="416"/>
      <c r="E25" s="56">
        <v>1</v>
      </c>
      <c r="F25" s="56" t="s">
        <v>111</v>
      </c>
      <c r="G25" s="138"/>
      <c r="H25" s="139"/>
      <c r="I25" s="114">
        <v>0</v>
      </c>
      <c r="J25" s="94">
        <f>IF(U25,1000/J18*U25,0)</f>
        <v>0</v>
      </c>
      <c r="K25" s="64"/>
      <c r="L25" s="57"/>
      <c r="M25" s="139"/>
      <c r="N25" s="89">
        <f>IF(M25,1000/N18*M25,0)</f>
        <v>0</v>
      </c>
      <c r="P25" s="436"/>
      <c r="U25" s="55">
        <f t="shared" si="1"/>
        <v>0</v>
      </c>
    </row>
    <row r="26" spans="1:21" ht="15.75" customHeight="1">
      <c r="A26" s="409">
        <v>7</v>
      </c>
      <c r="B26" s="407"/>
      <c r="C26" s="410"/>
      <c r="D26" s="416"/>
      <c r="E26" s="80">
        <v>1</v>
      </c>
      <c r="F26" s="80" t="s">
        <v>112</v>
      </c>
      <c r="G26" s="138"/>
      <c r="H26" s="139"/>
      <c r="I26" s="116">
        <v>0</v>
      </c>
      <c r="J26" s="94">
        <f>IF(U26,1000/J18*U26,0)</f>
        <v>0</v>
      </c>
      <c r="K26" s="65"/>
      <c r="L26" s="55"/>
      <c r="M26" s="139"/>
      <c r="N26" s="90">
        <f>IF(M26,1000/N18*M26,0)</f>
        <v>0</v>
      </c>
      <c r="P26" s="436"/>
      <c r="U26" s="55">
        <f t="shared" si="1"/>
        <v>0</v>
      </c>
    </row>
    <row r="27" spans="1:21" ht="15.75" customHeight="1" thickBot="1">
      <c r="A27" s="411">
        <v>8</v>
      </c>
      <c r="B27" s="412"/>
      <c r="C27" s="413"/>
      <c r="D27" s="417"/>
      <c r="E27" s="81">
        <v>1</v>
      </c>
      <c r="F27" s="81" t="s">
        <v>113</v>
      </c>
      <c r="G27" s="98"/>
      <c r="H27" s="97"/>
      <c r="I27" s="117">
        <v>0</v>
      </c>
      <c r="J27" s="685">
        <f>IF(U27,1000/J18*U27,0)</f>
        <v>0</v>
      </c>
      <c r="K27" s="67"/>
      <c r="L27" s="68"/>
      <c r="M27" s="97"/>
      <c r="N27" s="91">
        <f>IF(M27,1000/N18*M27,0)</f>
        <v>0</v>
      </c>
      <c r="O27" s="435"/>
      <c r="P27" s="437"/>
      <c r="U27" s="55">
        <f t="shared" si="1"/>
        <v>0</v>
      </c>
    </row>
    <row r="28" spans="1:21" ht="12.75">
      <c r="A28" s="414"/>
      <c r="B28" s="414"/>
      <c r="C28" s="414"/>
      <c r="D28" s="414"/>
      <c r="G28" s="49"/>
      <c r="H28" s="9"/>
      <c r="J28" s="49"/>
      <c r="U28" s="49"/>
    </row>
    <row r="29" spans="1:4" ht="12.75">
      <c r="A29" s="414"/>
      <c r="B29" s="414"/>
      <c r="C29" s="414"/>
      <c r="D29" s="414"/>
    </row>
    <row r="30" spans="1:4" ht="12.75">
      <c r="A30" s="414"/>
      <c r="B30" s="414"/>
      <c r="C30" s="414"/>
      <c r="D30" s="414"/>
    </row>
    <row r="31" spans="1:4" ht="12.75">
      <c r="A31" s="414"/>
      <c r="B31" s="414"/>
      <c r="C31" s="414"/>
      <c r="D31" s="414"/>
    </row>
    <row r="32" spans="1:4" ht="12.75">
      <c r="A32" s="414"/>
      <c r="B32" s="414"/>
      <c r="C32" s="414"/>
      <c r="D32" s="414"/>
    </row>
    <row r="33" spans="1:4" ht="12.75">
      <c r="A33" s="414"/>
      <c r="B33" s="414"/>
      <c r="C33" s="414"/>
      <c r="D33" s="414"/>
    </row>
    <row r="34" spans="1:4" ht="12.75">
      <c r="A34" s="414"/>
      <c r="B34" s="414"/>
      <c r="C34" s="414"/>
      <c r="D34" s="414"/>
    </row>
  </sheetData>
  <sheetProtection/>
  <protectedRanges>
    <protectedRange sqref="M6:M13 M20:M27" name="PlageDistance_1"/>
    <protectedRange sqref="G6:H13 G20:H27" name="PlageDur?e_1"/>
  </protectedRanges>
  <printOptions/>
  <pageMargins left="0.75" right="0.75" top="1" bottom="1" header="0.4921259845" footer="0.4921259845"/>
  <pageSetup horizontalDpi="300" verticalDpi="300" orientation="portrait" paperSize="9" scale="7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AG55"/>
  <sheetViews>
    <sheetView zoomScale="68" zoomScaleNormal="68" workbookViewId="0" topLeftCell="A5">
      <selection activeCell="A1" sqref="A1"/>
    </sheetView>
  </sheetViews>
  <sheetFormatPr defaultColWidth="11.421875" defaultRowHeight="12.75"/>
  <cols>
    <col min="1" max="1" width="4.00390625" style="0" customWidth="1"/>
    <col min="2" max="2" width="4.7109375" style="0" customWidth="1"/>
    <col min="3" max="3" width="27.140625" style="0" customWidth="1"/>
    <col min="4" max="4" width="6.00390625" style="0" hidden="1" customWidth="1"/>
    <col min="5" max="5" width="10.7109375" style="6" customWidth="1"/>
    <col min="6" max="7" width="9.421875" style="6" customWidth="1"/>
    <col min="8" max="8" width="9.421875" style="7" customWidth="1"/>
    <col min="9" max="11" width="9.421875" style="0" customWidth="1"/>
    <col min="12" max="12" width="9.421875" style="1" customWidth="1"/>
    <col min="13" max="15" width="9.421875" style="0" customWidth="1"/>
    <col min="16" max="16" width="9.421875" style="1" customWidth="1"/>
    <col min="17" max="19" width="9.421875" style="152" hidden="1" customWidth="1"/>
    <col min="20" max="20" width="9.421875" style="151" hidden="1" customWidth="1"/>
    <col min="21" max="23" width="9.421875" style="152" hidden="1" customWidth="1"/>
    <col min="24" max="24" width="9.421875" style="151" hidden="1" customWidth="1"/>
    <col min="25" max="25" width="10.140625" style="0" customWidth="1"/>
    <col min="26" max="26" width="7.421875" style="152" customWidth="1"/>
    <col min="27" max="27" width="9.57421875" style="198" customWidth="1"/>
    <col min="28" max="28" width="7.8515625" style="152" customWidth="1"/>
    <col min="29" max="29" width="10.28125" style="151" customWidth="1"/>
    <col min="30" max="30" width="9.00390625" style="198" customWidth="1"/>
    <col min="31" max="31" width="9.7109375" style="0" hidden="1" customWidth="1"/>
    <col min="32" max="32" width="9.7109375" style="0" customWidth="1"/>
    <col min="42" max="43" width="11.421875" style="32" customWidth="1"/>
  </cols>
  <sheetData>
    <row r="1" spans="1:31" s="189" customFormat="1" ht="19.5" customHeight="1">
      <c r="A1" s="390"/>
      <c r="B1" s="226"/>
      <c r="C1" s="224" t="s">
        <v>61</v>
      </c>
      <c r="D1" s="220"/>
      <c r="E1" s="223"/>
      <c r="F1" s="221" t="s">
        <v>64</v>
      </c>
      <c r="G1" s="221"/>
      <c r="H1" s="224"/>
      <c r="I1" s="223"/>
      <c r="J1" s="221" t="s">
        <v>63</v>
      </c>
      <c r="K1" s="221"/>
      <c r="L1" s="224"/>
      <c r="M1" s="223"/>
      <c r="N1" s="221" t="s">
        <v>62</v>
      </c>
      <c r="O1" s="221"/>
      <c r="P1" s="224"/>
      <c r="Q1" s="223"/>
      <c r="R1" s="221" t="s">
        <v>104</v>
      </c>
      <c r="S1" s="221"/>
      <c r="T1" s="224"/>
      <c r="U1" s="223"/>
      <c r="V1" s="221" t="s">
        <v>105</v>
      </c>
      <c r="W1" s="221"/>
      <c r="X1" s="224"/>
      <c r="Y1" s="225"/>
      <c r="Z1" s="223"/>
      <c r="AA1" s="221" t="s">
        <v>58</v>
      </c>
      <c r="AB1" s="224"/>
      <c r="AC1" s="225"/>
      <c r="AD1" s="222">
        <f>MAX(AC3:AC26)</f>
        <v>0</v>
      </c>
      <c r="AE1" s="480">
        <f>MAX(Y3:Y26)</f>
        <v>0</v>
      </c>
    </row>
    <row r="2" spans="1:31" s="211" customFormat="1" ht="18" customHeight="1">
      <c r="A2" s="205" t="s">
        <v>60</v>
      </c>
      <c r="B2" s="227"/>
      <c r="C2" s="228"/>
      <c r="D2" s="206"/>
      <c r="E2" s="207" t="s">
        <v>15</v>
      </c>
      <c r="F2" s="208" t="s">
        <v>16</v>
      </c>
      <c r="G2" s="208" t="s">
        <v>52</v>
      </c>
      <c r="H2" s="209" t="s">
        <v>49</v>
      </c>
      <c r="I2" s="207" t="s">
        <v>15</v>
      </c>
      <c r="J2" s="208" t="s">
        <v>16</v>
      </c>
      <c r="K2" s="208" t="s">
        <v>52</v>
      </c>
      <c r="L2" s="209" t="s">
        <v>57</v>
      </c>
      <c r="M2" s="207" t="s">
        <v>15</v>
      </c>
      <c r="N2" s="208" t="s">
        <v>16</v>
      </c>
      <c r="O2" s="208" t="s">
        <v>52</v>
      </c>
      <c r="P2" s="209" t="s">
        <v>49</v>
      </c>
      <c r="Q2" s="207" t="s">
        <v>15</v>
      </c>
      <c r="R2" s="208" t="s">
        <v>16</v>
      </c>
      <c r="S2" s="208" t="s">
        <v>52</v>
      </c>
      <c r="T2" s="209" t="s">
        <v>49</v>
      </c>
      <c r="U2" s="207" t="s">
        <v>15</v>
      </c>
      <c r="V2" s="208" t="s">
        <v>16</v>
      </c>
      <c r="W2" s="208" t="s">
        <v>52</v>
      </c>
      <c r="X2" s="209" t="s">
        <v>49</v>
      </c>
      <c r="Y2" s="210" t="s">
        <v>57</v>
      </c>
      <c r="Z2" s="207" t="s">
        <v>15</v>
      </c>
      <c r="AA2" s="208" t="s">
        <v>16</v>
      </c>
      <c r="AB2" s="209" t="s">
        <v>52</v>
      </c>
      <c r="AC2" s="210" t="s">
        <v>59</v>
      </c>
      <c r="AD2" s="219" t="s">
        <v>79</v>
      </c>
      <c r="AE2" s="481" t="s">
        <v>79</v>
      </c>
    </row>
    <row r="3" spans="1:31" ht="18" customHeight="1">
      <c r="A3" s="475">
        <v>1</v>
      </c>
      <c r="B3" s="466">
        <v>1</v>
      </c>
      <c r="C3" s="469" t="s">
        <v>1</v>
      </c>
      <c r="D3" s="379" t="s">
        <v>194</v>
      </c>
      <c r="E3" s="380">
        <v>0</v>
      </c>
      <c r="F3" s="381">
        <v>0</v>
      </c>
      <c r="G3" s="381">
        <v>0</v>
      </c>
      <c r="H3" s="382">
        <f aca="true" t="shared" si="0" ref="H3:H38">E3+F3+G3</f>
        <v>0</v>
      </c>
      <c r="I3" s="380">
        <v>0</v>
      </c>
      <c r="J3" s="381">
        <v>0</v>
      </c>
      <c r="K3" s="381">
        <v>0</v>
      </c>
      <c r="L3" s="382">
        <f aca="true" t="shared" si="1" ref="L3:L38">I3+J3+K3</f>
        <v>0</v>
      </c>
      <c r="M3" s="380">
        <v>0</v>
      </c>
      <c r="N3" s="381">
        <v>0</v>
      </c>
      <c r="O3" s="381">
        <v>0</v>
      </c>
      <c r="P3" s="382">
        <f aca="true" t="shared" si="2" ref="P3:P38">M3+N3+O3</f>
        <v>0</v>
      </c>
      <c r="Q3" s="383">
        <v>0</v>
      </c>
      <c r="R3" s="384">
        <v>0</v>
      </c>
      <c r="S3" s="384">
        <v>0</v>
      </c>
      <c r="T3" s="385">
        <f aca="true" t="shared" si="3" ref="T3:T38">Q3+R3+S3</f>
        <v>0</v>
      </c>
      <c r="U3" s="383">
        <v>0</v>
      </c>
      <c r="V3" s="384">
        <v>0</v>
      </c>
      <c r="W3" s="384">
        <v>0</v>
      </c>
      <c r="X3" s="385">
        <f aca="true" t="shared" si="4" ref="X3:X38">U3+V3+W3</f>
        <v>0</v>
      </c>
      <c r="Y3" s="749">
        <v>0</v>
      </c>
      <c r="Z3" s="386">
        <v>0</v>
      </c>
      <c r="AA3" s="387">
        <v>0</v>
      </c>
      <c r="AB3" s="388">
        <v>0</v>
      </c>
      <c r="AC3" s="744">
        <f aca="true" t="shared" si="5" ref="AC3:AC38">Y3-Z3-AA3-AB3</f>
        <v>0</v>
      </c>
      <c r="AD3" s="389" t="e">
        <f>AC3/AD1*100</f>
        <v>#DIV/0!</v>
      </c>
      <c r="AE3" s="391" t="e">
        <f>Y3/AE1*100</f>
        <v>#DIV/0!</v>
      </c>
    </row>
    <row r="4" spans="1:31" ht="18" customHeight="1">
      <c r="A4" s="476">
        <v>2</v>
      </c>
      <c r="B4" s="473">
        <v>2</v>
      </c>
      <c r="C4" s="474" t="s">
        <v>202</v>
      </c>
      <c r="D4" s="498" t="s">
        <v>194</v>
      </c>
      <c r="E4" s="464">
        <v>0</v>
      </c>
      <c r="F4" s="460">
        <v>0</v>
      </c>
      <c r="G4" s="460">
        <v>0</v>
      </c>
      <c r="H4" s="74">
        <f t="shared" si="0"/>
        <v>0</v>
      </c>
      <c r="I4" s="464">
        <v>0</v>
      </c>
      <c r="J4" s="460">
        <v>0</v>
      </c>
      <c r="K4" s="460">
        <v>0</v>
      </c>
      <c r="L4" s="74">
        <f t="shared" si="1"/>
        <v>0</v>
      </c>
      <c r="M4" s="464">
        <v>0</v>
      </c>
      <c r="N4" s="460">
        <v>0</v>
      </c>
      <c r="O4" s="460">
        <v>0</v>
      </c>
      <c r="P4" s="74">
        <f t="shared" si="2"/>
        <v>0</v>
      </c>
      <c r="Q4" s="464">
        <v>0</v>
      </c>
      <c r="R4" s="460">
        <v>0</v>
      </c>
      <c r="S4" s="460">
        <v>0</v>
      </c>
      <c r="T4" s="204">
        <f t="shared" si="3"/>
        <v>0</v>
      </c>
      <c r="U4" s="464">
        <v>0</v>
      </c>
      <c r="V4" s="460">
        <v>0</v>
      </c>
      <c r="W4" s="460">
        <v>0</v>
      </c>
      <c r="X4" s="204">
        <f t="shared" si="4"/>
        <v>0</v>
      </c>
      <c r="Y4" s="743">
        <v>0</v>
      </c>
      <c r="Z4" s="464">
        <v>0</v>
      </c>
      <c r="AA4" s="460">
        <v>0</v>
      </c>
      <c r="AB4" s="465">
        <v>0</v>
      </c>
      <c r="AC4" s="745">
        <f t="shared" si="5"/>
        <v>0</v>
      </c>
      <c r="AD4" s="194" t="e">
        <f>AC4/AD1*100</f>
        <v>#DIV/0!</v>
      </c>
      <c r="AE4" s="392" t="e">
        <f>Y4/AE1*100</f>
        <v>#DIV/0!</v>
      </c>
    </row>
    <row r="5" spans="1:31" ht="18" customHeight="1">
      <c r="A5" s="366">
        <v>3</v>
      </c>
      <c r="B5" s="468">
        <v>3</v>
      </c>
      <c r="C5" s="471" t="s">
        <v>150</v>
      </c>
      <c r="D5" s="73" t="s">
        <v>194</v>
      </c>
      <c r="E5" s="51">
        <v>0</v>
      </c>
      <c r="F5" s="70">
        <v>0</v>
      </c>
      <c r="G5" s="70">
        <v>0</v>
      </c>
      <c r="H5" s="75">
        <f t="shared" si="0"/>
        <v>0</v>
      </c>
      <c r="I5" s="51">
        <v>0</v>
      </c>
      <c r="J5" s="70">
        <v>0</v>
      </c>
      <c r="K5" s="70">
        <v>0</v>
      </c>
      <c r="L5" s="75">
        <f t="shared" si="1"/>
        <v>0</v>
      </c>
      <c r="M5" s="51">
        <v>0</v>
      </c>
      <c r="N5" s="70">
        <v>0</v>
      </c>
      <c r="O5" s="70">
        <v>0</v>
      </c>
      <c r="P5" s="75">
        <f t="shared" si="2"/>
        <v>0</v>
      </c>
      <c r="Q5" s="199">
        <v>0</v>
      </c>
      <c r="R5" s="200">
        <v>0</v>
      </c>
      <c r="S5" s="200">
        <v>0</v>
      </c>
      <c r="T5" s="201">
        <f t="shared" si="3"/>
        <v>0</v>
      </c>
      <c r="U5" s="199">
        <v>0</v>
      </c>
      <c r="V5" s="200">
        <v>0</v>
      </c>
      <c r="W5" s="200">
        <v>0</v>
      </c>
      <c r="X5" s="201">
        <f t="shared" si="4"/>
        <v>0</v>
      </c>
      <c r="Y5" s="742">
        <v>0</v>
      </c>
      <c r="Z5" s="195">
        <v>0</v>
      </c>
      <c r="AA5" s="196">
        <v>0</v>
      </c>
      <c r="AB5" s="197">
        <v>0</v>
      </c>
      <c r="AC5" s="746">
        <f t="shared" si="5"/>
        <v>0</v>
      </c>
      <c r="AD5" s="190" t="e">
        <f>AC5/AD1*100</f>
        <v>#DIV/0!</v>
      </c>
      <c r="AE5" s="393" t="e">
        <f>Y5/AE1*100</f>
        <v>#DIV/0!</v>
      </c>
    </row>
    <row r="6" spans="1:31" ht="18" customHeight="1">
      <c r="A6" s="476">
        <v>4</v>
      </c>
      <c r="B6" s="467">
        <v>4</v>
      </c>
      <c r="C6" s="470" t="s">
        <v>4</v>
      </c>
      <c r="D6" s="72" t="s">
        <v>188</v>
      </c>
      <c r="E6" s="50">
        <v>0</v>
      </c>
      <c r="F6" s="71">
        <v>0</v>
      </c>
      <c r="G6" s="71">
        <v>0</v>
      </c>
      <c r="H6" s="74">
        <f t="shared" si="0"/>
        <v>0</v>
      </c>
      <c r="I6" s="50">
        <v>0</v>
      </c>
      <c r="J6" s="71">
        <v>0</v>
      </c>
      <c r="K6" s="71">
        <v>0</v>
      </c>
      <c r="L6" s="74">
        <f t="shared" si="1"/>
        <v>0</v>
      </c>
      <c r="M6" s="50">
        <v>0</v>
      </c>
      <c r="N6" s="71">
        <v>0</v>
      </c>
      <c r="O6" s="71">
        <v>0</v>
      </c>
      <c r="P6" s="74">
        <f t="shared" si="2"/>
        <v>0</v>
      </c>
      <c r="Q6" s="202">
        <v>0</v>
      </c>
      <c r="R6" s="203">
        <v>0</v>
      </c>
      <c r="S6" s="203">
        <v>0</v>
      </c>
      <c r="T6" s="204">
        <f t="shared" si="3"/>
        <v>0</v>
      </c>
      <c r="U6" s="202">
        <v>0</v>
      </c>
      <c r="V6" s="203">
        <v>0</v>
      </c>
      <c r="W6" s="203">
        <v>0</v>
      </c>
      <c r="X6" s="204">
        <f t="shared" si="4"/>
        <v>0</v>
      </c>
      <c r="Y6" s="741">
        <v>0</v>
      </c>
      <c r="Z6" s="191">
        <v>0</v>
      </c>
      <c r="AA6" s="192">
        <v>0</v>
      </c>
      <c r="AB6" s="193">
        <v>0</v>
      </c>
      <c r="AC6" s="745">
        <f t="shared" si="5"/>
        <v>0</v>
      </c>
      <c r="AD6" s="194" t="e">
        <f>AC6/AD1*100</f>
        <v>#DIV/0!</v>
      </c>
      <c r="AE6" s="392" t="e">
        <f>Y6/AE1*100</f>
        <v>#DIV/0!</v>
      </c>
    </row>
    <row r="7" spans="1:31" ht="18" customHeight="1">
      <c r="A7" s="366">
        <v>5</v>
      </c>
      <c r="B7" s="468">
        <v>5</v>
      </c>
      <c r="C7" s="471" t="s">
        <v>7</v>
      </c>
      <c r="D7" s="73" t="s">
        <v>188</v>
      </c>
      <c r="E7" s="51">
        <v>0</v>
      </c>
      <c r="F7" s="70">
        <v>0</v>
      </c>
      <c r="G7" s="70">
        <v>0</v>
      </c>
      <c r="H7" s="75">
        <f t="shared" si="0"/>
        <v>0</v>
      </c>
      <c r="I7" s="51">
        <v>0</v>
      </c>
      <c r="J7" s="70">
        <v>0</v>
      </c>
      <c r="K7" s="70">
        <v>0</v>
      </c>
      <c r="L7" s="75">
        <f t="shared" si="1"/>
        <v>0</v>
      </c>
      <c r="M7" s="51">
        <v>0</v>
      </c>
      <c r="N7" s="70">
        <v>0</v>
      </c>
      <c r="O7" s="70">
        <v>0</v>
      </c>
      <c r="P7" s="75">
        <f t="shared" si="2"/>
        <v>0</v>
      </c>
      <c r="Q7" s="199">
        <v>0</v>
      </c>
      <c r="R7" s="200">
        <v>0</v>
      </c>
      <c r="S7" s="200">
        <v>0</v>
      </c>
      <c r="T7" s="201">
        <f t="shared" si="3"/>
        <v>0</v>
      </c>
      <c r="U7" s="199">
        <v>0</v>
      </c>
      <c r="V7" s="200">
        <v>0</v>
      </c>
      <c r="W7" s="200">
        <v>0</v>
      </c>
      <c r="X7" s="201">
        <f t="shared" si="4"/>
        <v>0</v>
      </c>
      <c r="Y7" s="742">
        <v>0</v>
      </c>
      <c r="Z7" s="195">
        <v>0</v>
      </c>
      <c r="AA7" s="196">
        <v>0</v>
      </c>
      <c r="AB7" s="197">
        <v>0</v>
      </c>
      <c r="AC7" s="746">
        <f t="shared" si="5"/>
        <v>0</v>
      </c>
      <c r="AD7" s="190" t="e">
        <f>AC7/AD1*100</f>
        <v>#DIV/0!</v>
      </c>
      <c r="AE7" s="393" t="e">
        <f>Y7/AE1*100</f>
        <v>#DIV/0!</v>
      </c>
    </row>
    <row r="8" spans="1:31" ht="18" customHeight="1">
      <c r="A8" s="476">
        <v>6</v>
      </c>
      <c r="B8" s="467">
        <v>6</v>
      </c>
      <c r="C8" s="470" t="s">
        <v>152</v>
      </c>
      <c r="D8" s="72" t="s">
        <v>188</v>
      </c>
      <c r="E8" s="50">
        <v>0</v>
      </c>
      <c r="F8" s="71">
        <v>0</v>
      </c>
      <c r="G8" s="71">
        <v>0</v>
      </c>
      <c r="H8" s="74">
        <f t="shared" si="0"/>
        <v>0</v>
      </c>
      <c r="I8" s="50">
        <v>0</v>
      </c>
      <c r="J8" s="71">
        <v>0</v>
      </c>
      <c r="K8" s="71">
        <v>0</v>
      </c>
      <c r="L8" s="74">
        <f t="shared" si="1"/>
        <v>0</v>
      </c>
      <c r="M8" s="50">
        <v>0</v>
      </c>
      <c r="N8" s="71">
        <v>0</v>
      </c>
      <c r="O8" s="71">
        <v>0</v>
      </c>
      <c r="P8" s="74">
        <f t="shared" si="2"/>
        <v>0</v>
      </c>
      <c r="Q8" s="202">
        <v>0</v>
      </c>
      <c r="R8" s="203">
        <v>0</v>
      </c>
      <c r="S8" s="203">
        <v>0</v>
      </c>
      <c r="T8" s="204">
        <f t="shared" si="3"/>
        <v>0</v>
      </c>
      <c r="U8" s="202">
        <v>0</v>
      </c>
      <c r="V8" s="203">
        <v>0</v>
      </c>
      <c r="W8" s="203">
        <v>0</v>
      </c>
      <c r="X8" s="204">
        <f t="shared" si="4"/>
        <v>0</v>
      </c>
      <c r="Y8" s="741">
        <v>0</v>
      </c>
      <c r="Z8" s="191">
        <v>0</v>
      </c>
      <c r="AA8" s="192">
        <v>0</v>
      </c>
      <c r="AB8" s="193">
        <v>0</v>
      </c>
      <c r="AC8" s="745">
        <f t="shared" si="5"/>
        <v>0</v>
      </c>
      <c r="AD8" s="194" t="e">
        <f>AC8/AD1*100</f>
        <v>#DIV/0!</v>
      </c>
      <c r="AE8" s="392" t="e">
        <f>Y8/AE1*100</f>
        <v>#DIV/0!</v>
      </c>
    </row>
    <row r="9" spans="1:31" ht="18" customHeight="1">
      <c r="A9" s="366">
        <v>7</v>
      </c>
      <c r="B9" s="468">
        <v>7</v>
      </c>
      <c r="C9" s="471" t="s">
        <v>167</v>
      </c>
      <c r="D9" s="73" t="s">
        <v>183</v>
      </c>
      <c r="E9" s="51">
        <v>0</v>
      </c>
      <c r="F9" s="70">
        <v>0</v>
      </c>
      <c r="G9" s="70">
        <v>0</v>
      </c>
      <c r="H9" s="75">
        <f t="shared" si="0"/>
        <v>0</v>
      </c>
      <c r="I9" s="51">
        <v>0</v>
      </c>
      <c r="J9" s="70">
        <v>0</v>
      </c>
      <c r="K9" s="70">
        <v>0</v>
      </c>
      <c r="L9" s="75">
        <f t="shared" si="1"/>
        <v>0</v>
      </c>
      <c r="M9" s="51">
        <v>0</v>
      </c>
      <c r="N9" s="70">
        <v>0</v>
      </c>
      <c r="O9" s="70">
        <v>0</v>
      </c>
      <c r="P9" s="75">
        <f t="shared" si="2"/>
        <v>0</v>
      </c>
      <c r="Q9" s="199">
        <v>0</v>
      </c>
      <c r="R9" s="200">
        <v>0</v>
      </c>
      <c r="S9" s="200">
        <v>0</v>
      </c>
      <c r="T9" s="201">
        <f t="shared" si="3"/>
        <v>0</v>
      </c>
      <c r="U9" s="199">
        <v>0</v>
      </c>
      <c r="V9" s="200">
        <v>0</v>
      </c>
      <c r="W9" s="200">
        <v>0</v>
      </c>
      <c r="X9" s="201">
        <f t="shared" si="4"/>
        <v>0</v>
      </c>
      <c r="Y9" s="742">
        <v>0</v>
      </c>
      <c r="Z9" s="195">
        <v>0</v>
      </c>
      <c r="AA9" s="196">
        <v>0</v>
      </c>
      <c r="AB9" s="197">
        <v>0</v>
      </c>
      <c r="AC9" s="746">
        <f t="shared" si="5"/>
        <v>0</v>
      </c>
      <c r="AD9" s="190" t="e">
        <f>AC9/AD1*100</f>
        <v>#DIV/0!</v>
      </c>
      <c r="AE9" s="393" t="e">
        <f>Y9/AE1*100</f>
        <v>#DIV/0!</v>
      </c>
    </row>
    <row r="10" spans="1:31" ht="18" customHeight="1">
      <c r="A10" s="476">
        <v>8</v>
      </c>
      <c r="B10" s="467">
        <v>8</v>
      </c>
      <c r="C10" s="470" t="s">
        <v>166</v>
      </c>
      <c r="D10" s="72" t="s">
        <v>183</v>
      </c>
      <c r="E10" s="50">
        <v>0</v>
      </c>
      <c r="F10" s="71">
        <v>0</v>
      </c>
      <c r="G10" s="71">
        <v>0</v>
      </c>
      <c r="H10" s="74">
        <f t="shared" si="0"/>
        <v>0</v>
      </c>
      <c r="I10" s="50">
        <v>0</v>
      </c>
      <c r="J10" s="71">
        <v>0</v>
      </c>
      <c r="K10" s="71">
        <v>0</v>
      </c>
      <c r="L10" s="74">
        <f t="shared" si="1"/>
        <v>0</v>
      </c>
      <c r="M10" s="50">
        <v>0</v>
      </c>
      <c r="N10" s="71">
        <v>0</v>
      </c>
      <c r="O10" s="71">
        <v>0</v>
      </c>
      <c r="P10" s="74">
        <f t="shared" si="2"/>
        <v>0</v>
      </c>
      <c r="Q10" s="202">
        <v>0</v>
      </c>
      <c r="R10" s="203">
        <v>0</v>
      </c>
      <c r="S10" s="203">
        <v>0</v>
      </c>
      <c r="T10" s="204">
        <f t="shared" si="3"/>
        <v>0</v>
      </c>
      <c r="U10" s="202">
        <v>0</v>
      </c>
      <c r="V10" s="203">
        <v>0</v>
      </c>
      <c r="W10" s="203">
        <v>0</v>
      </c>
      <c r="X10" s="204">
        <f t="shared" si="4"/>
        <v>0</v>
      </c>
      <c r="Y10" s="741">
        <v>0</v>
      </c>
      <c r="Z10" s="191">
        <v>0</v>
      </c>
      <c r="AA10" s="192">
        <v>0</v>
      </c>
      <c r="AB10" s="193">
        <v>0</v>
      </c>
      <c r="AC10" s="745">
        <f t="shared" si="5"/>
        <v>0</v>
      </c>
      <c r="AD10" s="194" t="e">
        <f>AC10/AD1*100</f>
        <v>#DIV/0!</v>
      </c>
      <c r="AE10" s="392" t="e">
        <f>Y10/AE1*100</f>
        <v>#DIV/0!</v>
      </c>
    </row>
    <row r="11" spans="1:31" ht="18" customHeight="1">
      <c r="A11" s="366">
        <v>9</v>
      </c>
      <c r="B11" s="468">
        <v>9</v>
      </c>
      <c r="C11" s="471" t="s">
        <v>180</v>
      </c>
      <c r="D11" s="73" t="s">
        <v>183</v>
      </c>
      <c r="E11" s="51">
        <v>0</v>
      </c>
      <c r="F11" s="70">
        <v>0</v>
      </c>
      <c r="G11" s="70">
        <v>0</v>
      </c>
      <c r="H11" s="75">
        <f t="shared" si="0"/>
        <v>0</v>
      </c>
      <c r="I11" s="51">
        <v>0</v>
      </c>
      <c r="J11" s="70">
        <v>0</v>
      </c>
      <c r="K11" s="70">
        <v>0</v>
      </c>
      <c r="L11" s="75">
        <f t="shared" si="1"/>
        <v>0</v>
      </c>
      <c r="M11" s="51">
        <v>0</v>
      </c>
      <c r="N11" s="70">
        <v>0</v>
      </c>
      <c r="O11" s="70">
        <v>0</v>
      </c>
      <c r="P11" s="75">
        <f t="shared" si="2"/>
        <v>0</v>
      </c>
      <c r="Q11" s="199">
        <v>0</v>
      </c>
      <c r="R11" s="200">
        <v>0</v>
      </c>
      <c r="S11" s="200">
        <v>0</v>
      </c>
      <c r="T11" s="201">
        <f t="shared" si="3"/>
        <v>0</v>
      </c>
      <c r="U11" s="199">
        <v>0</v>
      </c>
      <c r="V11" s="200">
        <v>0</v>
      </c>
      <c r="W11" s="200">
        <v>0</v>
      </c>
      <c r="X11" s="201">
        <f t="shared" si="4"/>
        <v>0</v>
      </c>
      <c r="Y11" s="742">
        <v>0</v>
      </c>
      <c r="Z11" s="195">
        <v>0</v>
      </c>
      <c r="AA11" s="196">
        <v>0</v>
      </c>
      <c r="AB11" s="197">
        <v>0</v>
      </c>
      <c r="AC11" s="746">
        <f t="shared" si="5"/>
        <v>0</v>
      </c>
      <c r="AD11" s="190" t="e">
        <f>AC11/AD1*100</f>
        <v>#DIV/0!</v>
      </c>
      <c r="AE11" s="393" t="e">
        <f>Y11/AE1*100</f>
        <v>#DIV/0!</v>
      </c>
    </row>
    <row r="12" spans="1:31" ht="18" customHeight="1">
      <c r="A12" s="476">
        <v>10</v>
      </c>
      <c r="B12" s="473">
        <v>10</v>
      </c>
      <c r="C12" s="474" t="s">
        <v>10</v>
      </c>
      <c r="D12" s="498" t="s">
        <v>195</v>
      </c>
      <c r="E12" s="464">
        <v>0</v>
      </c>
      <c r="F12" s="460">
        <v>0</v>
      </c>
      <c r="G12" s="460">
        <v>0</v>
      </c>
      <c r="H12" s="74">
        <f t="shared" si="0"/>
        <v>0</v>
      </c>
      <c r="I12" s="464">
        <v>0</v>
      </c>
      <c r="J12" s="460">
        <v>0</v>
      </c>
      <c r="K12" s="460">
        <v>0</v>
      </c>
      <c r="L12" s="74">
        <f t="shared" si="1"/>
        <v>0</v>
      </c>
      <c r="M12" s="464">
        <v>0</v>
      </c>
      <c r="N12" s="460">
        <v>0</v>
      </c>
      <c r="O12" s="460">
        <v>0</v>
      </c>
      <c r="P12" s="74">
        <f t="shared" si="2"/>
        <v>0</v>
      </c>
      <c r="Q12" s="464">
        <v>0</v>
      </c>
      <c r="R12" s="460">
        <v>0</v>
      </c>
      <c r="S12" s="460">
        <v>0</v>
      </c>
      <c r="T12" s="204">
        <f t="shared" si="3"/>
        <v>0</v>
      </c>
      <c r="U12" s="464">
        <v>0</v>
      </c>
      <c r="V12" s="460">
        <v>0</v>
      </c>
      <c r="W12" s="460">
        <v>0</v>
      </c>
      <c r="X12" s="204">
        <f t="shared" si="4"/>
        <v>0</v>
      </c>
      <c r="Y12" s="743">
        <v>0</v>
      </c>
      <c r="Z12" s="464">
        <v>0</v>
      </c>
      <c r="AA12" s="460">
        <v>0</v>
      </c>
      <c r="AB12" s="465">
        <v>0</v>
      </c>
      <c r="AC12" s="745">
        <f t="shared" si="5"/>
        <v>0</v>
      </c>
      <c r="AD12" s="194" t="e">
        <f>AC12/AD1*100</f>
        <v>#DIV/0!</v>
      </c>
      <c r="AE12" s="392" t="e">
        <f>Y12/AE1*100</f>
        <v>#DIV/0!</v>
      </c>
    </row>
    <row r="13" spans="1:33" ht="18" customHeight="1">
      <c r="A13" s="366">
        <v>11</v>
      </c>
      <c r="B13" s="468">
        <v>11</v>
      </c>
      <c r="C13" s="471" t="s">
        <v>165</v>
      </c>
      <c r="D13" s="73" t="s">
        <v>195</v>
      </c>
      <c r="E13" s="51">
        <v>0</v>
      </c>
      <c r="F13" s="70">
        <v>0</v>
      </c>
      <c r="G13" s="70">
        <v>0</v>
      </c>
      <c r="H13" s="75">
        <f t="shared" si="0"/>
        <v>0</v>
      </c>
      <c r="I13" s="51">
        <v>0</v>
      </c>
      <c r="J13" s="70">
        <v>0</v>
      </c>
      <c r="K13" s="70">
        <v>0</v>
      </c>
      <c r="L13" s="75">
        <f t="shared" si="1"/>
        <v>0</v>
      </c>
      <c r="M13" s="51">
        <v>0</v>
      </c>
      <c r="N13" s="70">
        <v>0</v>
      </c>
      <c r="O13" s="70">
        <v>0</v>
      </c>
      <c r="P13" s="75">
        <f t="shared" si="2"/>
        <v>0</v>
      </c>
      <c r="Q13" s="199">
        <v>0</v>
      </c>
      <c r="R13" s="200">
        <v>0</v>
      </c>
      <c r="S13" s="200">
        <v>0</v>
      </c>
      <c r="T13" s="201">
        <f t="shared" si="3"/>
        <v>0</v>
      </c>
      <c r="U13" s="199">
        <v>0</v>
      </c>
      <c r="V13" s="200">
        <v>0</v>
      </c>
      <c r="W13" s="200">
        <v>0</v>
      </c>
      <c r="X13" s="201">
        <f t="shared" si="4"/>
        <v>0</v>
      </c>
      <c r="Y13" s="742">
        <v>0</v>
      </c>
      <c r="Z13" s="756">
        <v>0</v>
      </c>
      <c r="AA13" s="757">
        <v>0</v>
      </c>
      <c r="AB13" s="758">
        <v>0</v>
      </c>
      <c r="AC13" s="746">
        <f t="shared" si="5"/>
        <v>0</v>
      </c>
      <c r="AD13" s="190" t="e">
        <f>AC13/AD1*100</f>
        <v>#DIV/0!</v>
      </c>
      <c r="AE13" s="393" t="e">
        <f>Y13/AE1*100</f>
        <v>#DIV/0!</v>
      </c>
      <c r="AG13" s="30"/>
    </row>
    <row r="14" spans="1:31" ht="18" customHeight="1">
      <c r="A14" s="476">
        <v>12</v>
      </c>
      <c r="B14" s="473">
        <v>12</v>
      </c>
      <c r="C14" s="474" t="s">
        <v>151</v>
      </c>
      <c r="D14" s="498" t="s">
        <v>195</v>
      </c>
      <c r="E14" s="464">
        <v>0</v>
      </c>
      <c r="F14" s="460">
        <v>0</v>
      </c>
      <c r="G14" s="460">
        <v>0</v>
      </c>
      <c r="H14" s="759">
        <f t="shared" si="0"/>
        <v>0</v>
      </c>
      <c r="I14" s="464">
        <v>0</v>
      </c>
      <c r="J14" s="460">
        <v>0</v>
      </c>
      <c r="K14" s="460">
        <v>0</v>
      </c>
      <c r="L14" s="759">
        <f t="shared" si="1"/>
        <v>0</v>
      </c>
      <c r="M14" s="464">
        <v>0</v>
      </c>
      <c r="N14" s="460">
        <v>0</v>
      </c>
      <c r="O14" s="460">
        <v>0</v>
      </c>
      <c r="P14" s="759">
        <f t="shared" si="2"/>
        <v>0</v>
      </c>
      <c r="Q14" s="464">
        <v>0</v>
      </c>
      <c r="R14" s="460">
        <v>0</v>
      </c>
      <c r="S14" s="460">
        <v>0</v>
      </c>
      <c r="T14" s="760">
        <f t="shared" si="3"/>
        <v>0</v>
      </c>
      <c r="U14" s="464">
        <v>0</v>
      </c>
      <c r="V14" s="460">
        <v>0</v>
      </c>
      <c r="W14" s="460">
        <v>0</v>
      </c>
      <c r="X14" s="760">
        <f t="shared" si="4"/>
        <v>0</v>
      </c>
      <c r="Y14" s="743">
        <v>0</v>
      </c>
      <c r="Z14" s="464">
        <v>0</v>
      </c>
      <c r="AA14" s="460">
        <v>0</v>
      </c>
      <c r="AB14" s="465">
        <v>0</v>
      </c>
      <c r="AC14" s="745">
        <f t="shared" si="5"/>
        <v>0</v>
      </c>
      <c r="AD14" s="194" t="e">
        <f>AC14/AD1*100</f>
        <v>#DIV/0!</v>
      </c>
      <c r="AE14" s="392" t="e">
        <f>Y14/AE1*100</f>
        <v>#DIV/0!</v>
      </c>
    </row>
    <row r="15" spans="1:31" ht="18" customHeight="1">
      <c r="A15" s="366">
        <v>13</v>
      </c>
      <c r="B15" s="468">
        <v>13</v>
      </c>
      <c r="C15" s="471" t="s">
        <v>6</v>
      </c>
      <c r="D15" s="73" t="s">
        <v>189</v>
      </c>
      <c r="E15" s="51">
        <v>0</v>
      </c>
      <c r="F15" s="70">
        <v>0</v>
      </c>
      <c r="G15" s="70">
        <v>0</v>
      </c>
      <c r="H15" s="75">
        <f t="shared" si="0"/>
        <v>0</v>
      </c>
      <c r="I15" s="51">
        <v>0</v>
      </c>
      <c r="J15" s="70">
        <v>0</v>
      </c>
      <c r="K15" s="70">
        <v>0</v>
      </c>
      <c r="L15" s="75">
        <f t="shared" si="1"/>
        <v>0</v>
      </c>
      <c r="M15" s="51">
        <v>0</v>
      </c>
      <c r="N15" s="70">
        <v>0</v>
      </c>
      <c r="O15" s="70">
        <v>0</v>
      </c>
      <c r="P15" s="75">
        <f t="shared" si="2"/>
        <v>0</v>
      </c>
      <c r="Q15" s="199">
        <v>0</v>
      </c>
      <c r="R15" s="200">
        <v>0</v>
      </c>
      <c r="S15" s="200">
        <v>0</v>
      </c>
      <c r="T15" s="201">
        <f t="shared" si="3"/>
        <v>0</v>
      </c>
      <c r="U15" s="199">
        <v>0</v>
      </c>
      <c r="V15" s="200">
        <v>0</v>
      </c>
      <c r="W15" s="200">
        <v>0</v>
      </c>
      <c r="X15" s="201">
        <f t="shared" si="4"/>
        <v>0</v>
      </c>
      <c r="Y15" s="742">
        <v>0</v>
      </c>
      <c r="Z15" s="195">
        <v>0</v>
      </c>
      <c r="AA15" s="196">
        <v>0</v>
      </c>
      <c r="AB15" s="197">
        <v>0</v>
      </c>
      <c r="AC15" s="746">
        <f t="shared" si="5"/>
        <v>0</v>
      </c>
      <c r="AD15" s="190" t="e">
        <f>AC15/AD1*100</f>
        <v>#DIV/0!</v>
      </c>
      <c r="AE15" s="393" t="e">
        <f>Y15/AE1*100</f>
        <v>#DIV/0!</v>
      </c>
    </row>
    <row r="16" spans="1:31" ht="18" customHeight="1">
      <c r="A16" s="476">
        <v>14</v>
      </c>
      <c r="B16" s="467">
        <v>14</v>
      </c>
      <c r="C16" s="470" t="s">
        <v>3</v>
      </c>
      <c r="D16" s="72" t="s">
        <v>189</v>
      </c>
      <c r="E16" s="50">
        <v>0</v>
      </c>
      <c r="F16" s="71">
        <v>0</v>
      </c>
      <c r="G16" s="71">
        <v>0</v>
      </c>
      <c r="H16" s="74">
        <f t="shared" si="0"/>
        <v>0</v>
      </c>
      <c r="I16" s="50">
        <v>0</v>
      </c>
      <c r="J16" s="71">
        <v>0</v>
      </c>
      <c r="K16" s="71">
        <v>0</v>
      </c>
      <c r="L16" s="74">
        <f t="shared" si="1"/>
        <v>0</v>
      </c>
      <c r="M16" s="50">
        <v>0</v>
      </c>
      <c r="N16" s="71">
        <v>0</v>
      </c>
      <c r="O16" s="71">
        <v>0</v>
      </c>
      <c r="P16" s="74">
        <f t="shared" si="2"/>
        <v>0</v>
      </c>
      <c r="Q16" s="202">
        <v>0</v>
      </c>
      <c r="R16" s="203">
        <v>0</v>
      </c>
      <c r="S16" s="203">
        <v>0</v>
      </c>
      <c r="T16" s="204">
        <f t="shared" si="3"/>
        <v>0</v>
      </c>
      <c r="U16" s="202">
        <v>0</v>
      </c>
      <c r="V16" s="203">
        <v>0</v>
      </c>
      <c r="W16" s="203">
        <v>0</v>
      </c>
      <c r="X16" s="204">
        <f t="shared" si="4"/>
        <v>0</v>
      </c>
      <c r="Y16" s="741">
        <v>0</v>
      </c>
      <c r="Z16" s="191">
        <v>0</v>
      </c>
      <c r="AA16" s="192">
        <v>0</v>
      </c>
      <c r="AB16" s="193">
        <v>0</v>
      </c>
      <c r="AC16" s="745">
        <f t="shared" si="5"/>
        <v>0</v>
      </c>
      <c r="AD16" s="194" t="e">
        <f>AC16/AD1*100</f>
        <v>#DIV/0!</v>
      </c>
      <c r="AE16" s="392" t="e">
        <f>Y16/AE1*100</f>
        <v>#DIV/0!</v>
      </c>
    </row>
    <row r="17" spans="1:32" ht="18" customHeight="1">
      <c r="A17" s="366">
        <v>15</v>
      </c>
      <c r="B17" s="468">
        <v>15</v>
      </c>
      <c r="C17" s="471" t="s">
        <v>8</v>
      </c>
      <c r="D17" s="73" t="s">
        <v>189</v>
      </c>
      <c r="E17" s="51">
        <v>0</v>
      </c>
      <c r="F17" s="70">
        <v>0</v>
      </c>
      <c r="G17" s="70">
        <v>0</v>
      </c>
      <c r="H17" s="75">
        <f t="shared" si="0"/>
        <v>0</v>
      </c>
      <c r="I17" s="51">
        <v>0</v>
      </c>
      <c r="J17" s="70">
        <v>0</v>
      </c>
      <c r="K17" s="70">
        <v>0</v>
      </c>
      <c r="L17" s="75">
        <f t="shared" si="1"/>
        <v>0</v>
      </c>
      <c r="M17" s="51">
        <v>0</v>
      </c>
      <c r="N17" s="70">
        <v>0</v>
      </c>
      <c r="O17" s="70">
        <v>0</v>
      </c>
      <c r="P17" s="75">
        <f t="shared" si="2"/>
        <v>0</v>
      </c>
      <c r="Q17" s="199">
        <v>0</v>
      </c>
      <c r="R17" s="200">
        <v>0</v>
      </c>
      <c r="S17" s="200">
        <v>0</v>
      </c>
      <c r="T17" s="201">
        <f t="shared" si="3"/>
        <v>0</v>
      </c>
      <c r="U17" s="199">
        <v>0</v>
      </c>
      <c r="V17" s="200">
        <v>0</v>
      </c>
      <c r="W17" s="200">
        <v>0</v>
      </c>
      <c r="X17" s="201">
        <f t="shared" si="4"/>
        <v>0</v>
      </c>
      <c r="Y17" s="742">
        <v>0</v>
      </c>
      <c r="Z17" s="195">
        <v>0</v>
      </c>
      <c r="AA17" s="196">
        <v>0</v>
      </c>
      <c r="AB17" s="197">
        <v>0</v>
      </c>
      <c r="AC17" s="746">
        <f t="shared" si="5"/>
        <v>0</v>
      </c>
      <c r="AD17" s="190" t="e">
        <f>AC17/AD1*100</f>
        <v>#DIV/0!</v>
      </c>
      <c r="AE17" s="393" t="e">
        <f>Y17/AE1*100</f>
        <v>#DIV/0!</v>
      </c>
      <c r="AF17" s="5"/>
    </row>
    <row r="18" spans="1:33" ht="18" customHeight="1">
      <c r="A18" s="476">
        <v>16</v>
      </c>
      <c r="B18" s="467">
        <v>16</v>
      </c>
      <c r="C18" s="470" t="s">
        <v>9</v>
      </c>
      <c r="D18" s="72" t="s">
        <v>0</v>
      </c>
      <c r="E18" s="50">
        <v>0</v>
      </c>
      <c r="F18" s="71">
        <v>0</v>
      </c>
      <c r="G18" s="71">
        <v>0</v>
      </c>
      <c r="H18" s="74">
        <f t="shared" si="0"/>
        <v>0</v>
      </c>
      <c r="I18" s="50">
        <v>0</v>
      </c>
      <c r="J18" s="71">
        <v>0</v>
      </c>
      <c r="K18" s="71">
        <v>0</v>
      </c>
      <c r="L18" s="74">
        <f t="shared" si="1"/>
        <v>0</v>
      </c>
      <c r="M18" s="50">
        <v>0</v>
      </c>
      <c r="N18" s="71">
        <v>0</v>
      </c>
      <c r="O18" s="71">
        <v>0</v>
      </c>
      <c r="P18" s="74">
        <f t="shared" si="2"/>
        <v>0</v>
      </c>
      <c r="Q18" s="202">
        <v>0</v>
      </c>
      <c r="R18" s="203">
        <v>0</v>
      </c>
      <c r="S18" s="203">
        <v>0</v>
      </c>
      <c r="T18" s="204">
        <f t="shared" si="3"/>
        <v>0</v>
      </c>
      <c r="U18" s="202">
        <v>0</v>
      </c>
      <c r="V18" s="203">
        <v>0</v>
      </c>
      <c r="W18" s="203">
        <v>0</v>
      </c>
      <c r="X18" s="204">
        <f t="shared" si="4"/>
        <v>0</v>
      </c>
      <c r="Y18" s="741">
        <v>0</v>
      </c>
      <c r="Z18" s="191">
        <v>0</v>
      </c>
      <c r="AA18" s="192">
        <v>0</v>
      </c>
      <c r="AB18" s="193">
        <v>0</v>
      </c>
      <c r="AC18" s="745">
        <f t="shared" si="5"/>
        <v>0</v>
      </c>
      <c r="AD18" s="194" t="e">
        <f>AC18/AD1*100</f>
        <v>#DIV/0!</v>
      </c>
      <c r="AE18" s="392" t="e">
        <f>Y18/AE1*100</f>
        <v>#DIV/0!</v>
      </c>
      <c r="AF18" s="5"/>
      <c r="AG18" s="5"/>
    </row>
    <row r="19" spans="1:31" ht="18" customHeight="1">
      <c r="A19" s="366">
        <v>17</v>
      </c>
      <c r="B19" s="468">
        <v>17</v>
      </c>
      <c r="C19" s="471" t="s">
        <v>14</v>
      </c>
      <c r="D19" s="73" t="s">
        <v>0</v>
      </c>
      <c r="E19" s="51">
        <v>0</v>
      </c>
      <c r="F19" s="70">
        <v>0</v>
      </c>
      <c r="G19" s="70">
        <v>0</v>
      </c>
      <c r="H19" s="75">
        <f t="shared" si="0"/>
        <v>0</v>
      </c>
      <c r="I19" s="51">
        <v>0</v>
      </c>
      <c r="J19" s="70">
        <v>0</v>
      </c>
      <c r="K19" s="70">
        <v>0</v>
      </c>
      <c r="L19" s="75">
        <f t="shared" si="1"/>
        <v>0</v>
      </c>
      <c r="M19" s="51">
        <v>0</v>
      </c>
      <c r="N19" s="70">
        <v>0</v>
      </c>
      <c r="O19" s="70">
        <v>0</v>
      </c>
      <c r="P19" s="75">
        <f t="shared" si="2"/>
        <v>0</v>
      </c>
      <c r="Q19" s="199">
        <v>0</v>
      </c>
      <c r="R19" s="200">
        <v>0</v>
      </c>
      <c r="S19" s="200">
        <v>0</v>
      </c>
      <c r="T19" s="201">
        <f t="shared" si="3"/>
        <v>0</v>
      </c>
      <c r="U19" s="199">
        <v>0</v>
      </c>
      <c r="V19" s="200">
        <v>0</v>
      </c>
      <c r="W19" s="200">
        <v>0</v>
      </c>
      <c r="X19" s="201">
        <f t="shared" si="4"/>
        <v>0</v>
      </c>
      <c r="Y19" s="742">
        <v>0</v>
      </c>
      <c r="Z19" s="756">
        <v>0</v>
      </c>
      <c r="AA19" s="757">
        <v>0</v>
      </c>
      <c r="AB19" s="758">
        <v>0</v>
      </c>
      <c r="AC19" s="746">
        <f t="shared" si="5"/>
        <v>0</v>
      </c>
      <c r="AD19" s="190" t="e">
        <f>AC19/AD1*100</f>
        <v>#DIV/0!</v>
      </c>
      <c r="AE19" s="393" t="e">
        <f>Y19/AE1*100</f>
        <v>#DIV/0!</v>
      </c>
    </row>
    <row r="20" spans="1:31" ht="18" customHeight="1">
      <c r="A20" s="476">
        <v>18</v>
      </c>
      <c r="B20" s="467">
        <v>18</v>
      </c>
      <c r="C20" s="470" t="s">
        <v>2</v>
      </c>
      <c r="D20" s="72" t="s">
        <v>0</v>
      </c>
      <c r="E20" s="50">
        <v>0</v>
      </c>
      <c r="F20" s="71">
        <v>0</v>
      </c>
      <c r="G20" s="71">
        <v>0</v>
      </c>
      <c r="H20" s="74">
        <f t="shared" si="0"/>
        <v>0</v>
      </c>
      <c r="I20" s="50">
        <v>0</v>
      </c>
      <c r="J20" s="71">
        <v>0</v>
      </c>
      <c r="K20" s="71">
        <v>0</v>
      </c>
      <c r="L20" s="74">
        <f t="shared" si="1"/>
        <v>0</v>
      </c>
      <c r="M20" s="50">
        <v>0</v>
      </c>
      <c r="N20" s="71">
        <v>0</v>
      </c>
      <c r="O20" s="71">
        <v>0</v>
      </c>
      <c r="P20" s="74">
        <f t="shared" si="2"/>
        <v>0</v>
      </c>
      <c r="Q20" s="202">
        <v>0</v>
      </c>
      <c r="R20" s="203">
        <v>0</v>
      </c>
      <c r="S20" s="203">
        <v>0</v>
      </c>
      <c r="T20" s="204">
        <f t="shared" si="3"/>
        <v>0</v>
      </c>
      <c r="U20" s="202">
        <v>0</v>
      </c>
      <c r="V20" s="203">
        <v>0</v>
      </c>
      <c r="W20" s="203">
        <v>0</v>
      </c>
      <c r="X20" s="204">
        <f t="shared" si="4"/>
        <v>0</v>
      </c>
      <c r="Y20" s="741">
        <v>0</v>
      </c>
      <c r="Z20" s="191">
        <v>0</v>
      </c>
      <c r="AA20" s="192">
        <v>0</v>
      </c>
      <c r="AB20" s="193">
        <v>0</v>
      </c>
      <c r="AC20" s="745">
        <f t="shared" si="5"/>
        <v>0</v>
      </c>
      <c r="AD20" s="194" t="e">
        <f>AC20/AD1*100</f>
        <v>#DIV/0!</v>
      </c>
      <c r="AE20" s="392" t="e">
        <f>Y20/AE1*100</f>
        <v>#DIV/0!</v>
      </c>
    </row>
    <row r="21" spans="1:31" ht="18" customHeight="1">
      <c r="A21" s="366">
        <v>19</v>
      </c>
      <c r="B21" s="468">
        <v>19</v>
      </c>
      <c r="C21" s="471" t="s">
        <v>12</v>
      </c>
      <c r="D21" s="73" t="s">
        <v>187</v>
      </c>
      <c r="E21" s="51">
        <v>0</v>
      </c>
      <c r="F21" s="70">
        <v>0</v>
      </c>
      <c r="G21" s="70">
        <v>0</v>
      </c>
      <c r="H21" s="75">
        <f t="shared" si="0"/>
        <v>0</v>
      </c>
      <c r="I21" s="51">
        <v>0</v>
      </c>
      <c r="J21" s="70">
        <v>0</v>
      </c>
      <c r="K21" s="70">
        <v>0</v>
      </c>
      <c r="L21" s="75">
        <f t="shared" si="1"/>
        <v>0</v>
      </c>
      <c r="M21" s="51">
        <v>0</v>
      </c>
      <c r="N21" s="70">
        <v>0</v>
      </c>
      <c r="O21" s="70">
        <v>0</v>
      </c>
      <c r="P21" s="75">
        <f t="shared" si="2"/>
        <v>0</v>
      </c>
      <c r="Q21" s="199">
        <v>0</v>
      </c>
      <c r="R21" s="200">
        <v>0</v>
      </c>
      <c r="S21" s="200">
        <v>0</v>
      </c>
      <c r="T21" s="201">
        <f t="shared" si="3"/>
        <v>0</v>
      </c>
      <c r="U21" s="199">
        <v>0</v>
      </c>
      <c r="V21" s="200">
        <v>0</v>
      </c>
      <c r="W21" s="200">
        <v>0</v>
      </c>
      <c r="X21" s="201">
        <f t="shared" si="4"/>
        <v>0</v>
      </c>
      <c r="Y21" s="742">
        <v>0</v>
      </c>
      <c r="Z21" s="195">
        <v>0</v>
      </c>
      <c r="AA21" s="196">
        <v>0</v>
      </c>
      <c r="AB21" s="197">
        <v>0</v>
      </c>
      <c r="AC21" s="746">
        <f t="shared" si="5"/>
        <v>0</v>
      </c>
      <c r="AD21" s="190" t="e">
        <f>AC21/AD1*100</f>
        <v>#DIV/0!</v>
      </c>
      <c r="AE21" s="393" t="e">
        <f>Y21/AE1*100</f>
        <v>#DIV/0!</v>
      </c>
    </row>
    <row r="22" spans="1:33" ht="18" customHeight="1">
      <c r="A22" s="476">
        <v>20</v>
      </c>
      <c r="B22" s="467">
        <v>20</v>
      </c>
      <c r="C22" s="470" t="s">
        <v>181</v>
      </c>
      <c r="D22" s="72" t="s">
        <v>187</v>
      </c>
      <c r="E22" s="50">
        <v>0</v>
      </c>
      <c r="F22" s="71">
        <v>0</v>
      </c>
      <c r="G22" s="71">
        <v>0</v>
      </c>
      <c r="H22" s="74">
        <f t="shared" si="0"/>
        <v>0</v>
      </c>
      <c r="I22" s="50">
        <v>0</v>
      </c>
      <c r="J22" s="71">
        <v>0</v>
      </c>
      <c r="K22" s="71">
        <v>0</v>
      </c>
      <c r="L22" s="74">
        <f t="shared" si="1"/>
        <v>0</v>
      </c>
      <c r="M22" s="50">
        <v>0</v>
      </c>
      <c r="N22" s="71">
        <v>0</v>
      </c>
      <c r="O22" s="71">
        <v>0</v>
      </c>
      <c r="P22" s="74">
        <f t="shared" si="2"/>
        <v>0</v>
      </c>
      <c r="Q22" s="202">
        <v>0</v>
      </c>
      <c r="R22" s="203">
        <v>0</v>
      </c>
      <c r="S22" s="203">
        <v>0</v>
      </c>
      <c r="T22" s="204">
        <f t="shared" si="3"/>
        <v>0</v>
      </c>
      <c r="U22" s="202">
        <v>0</v>
      </c>
      <c r="V22" s="203">
        <v>0</v>
      </c>
      <c r="W22" s="203">
        <v>0</v>
      </c>
      <c r="X22" s="204">
        <f t="shared" si="4"/>
        <v>0</v>
      </c>
      <c r="Y22" s="741">
        <v>0</v>
      </c>
      <c r="Z22" s="191">
        <v>0</v>
      </c>
      <c r="AA22" s="192">
        <v>0</v>
      </c>
      <c r="AB22" s="193">
        <v>0</v>
      </c>
      <c r="AC22" s="745">
        <f t="shared" si="5"/>
        <v>0</v>
      </c>
      <c r="AD22" s="194" t="e">
        <f>AC22/AD1*100</f>
        <v>#DIV/0!</v>
      </c>
      <c r="AE22" s="392" t="e">
        <f>Y22/AE1*100</f>
        <v>#DIV/0!</v>
      </c>
      <c r="AF22" s="5"/>
      <c r="AG22" s="5"/>
    </row>
    <row r="23" spans="1:33" ht="18" customHeight="1">
      <c r="A23" s="366">
        <v>21</v>
      </c>
      <c r="B23" s="468">
        <v>21</v>
      </c>
      <c r="C23" s="471" t="s">
        <v>168</v>
      </c>
      <c r="D23" s="73" t="s">
        <v>187</v>
      </c>
      <c r="E23" s="51">
        <v>0</v>
      </c>
      <c r="F23" s="70">
        <v>0</v>
      </c>
      <c r="G23" s="70">
        <v>0</v>
      </c>
      <c r="H23" s="75">
        <f t="shared" si="0"/>
        <v>0</v>
      </c>
      <c r="I23" s="51">
        <v>0</v>
      </c>
      <c r="J23" s="70">
        <v>0</v>
      </c>
      <c r="K23" s="70">
        <v>0</v>
      </c>
      <c r="L23" s="75">
        <f t="shared" si="1"/>
        <v>0</v>
      </c>
      <c r="M23" s="51">
        <v>0</v>
      </c>
      <c r="N23" s="70">
        <v>0</v>
      </c>
      <c r="O23" s="70">
        <v>0</v>
      </c>
      <c r="P23" s="75">
        <f t="shared" si="2"/>
        <v>0</v>
      </c>
      <c r="Q23" s="199">
        <v>0</v>
      </c>
      <c r="R23" s="200">
        <v>0</v>
      </c>
      <c r="S23" s="200">
        <v>0</v>
      </c>
      <c r="T23" s="201">
        <f t="shared" si="3"/>
        <v>0</v>
      </c>
      <c r="U23" s="199">
        <v>0</v>
      </c>
      <c r="V23" s="200">
        <v>0</v>
      </c>
      <c r="W23" s="200">
        <v>0</v>
      </c>
      <c r="X23" s="201">
        <f t="shared" si="4"/>
        <v>0</v>
      </c>
      <c r="Y23" s="742">
        <v>0</v>
      </c>
      <c r="Z23" s="195">
        <v>0</v>
      </c>
      <c r="AA23" s="196">
        <v>0</v>
      </c>
      <c r="AB23" s="197">
        <v>0</v>
      </c>
      <c r="AC23" s="746">
        <f t="shared" si="5"/>
        <v>0</v>
      </c>
      <c r="AD23" s="190" t="e">
        <f>AC23/AD1*100</f>
        <v>#DIV/0!</v>
      </c>
      <c r="AE23" s="393" t="e">
        <f>Y23/AE1*100</f>
        <v>#DIV/0!</v>
      </c>
      <c r="AF23" s="5"/>
      <c r="AG23" s="5"/>
    </row>
    <row r="24" spans="1:33" ht="18" customHeight="1">
      <c r="A24" s="476">
        <v>22</v>
      </c>
      <c r="B24" s="467">
        <v>22</v>
      </c>
      <c r="C24" s="470" t="s">
        <v>199</v>
      </c>
      <c r="D24" s="72" t="s">
        <v>200</v>
      </c>
      <c r="E24" s="50">
        <v>0</v>
      </c>
      <c r="F24" s="71">
        <v>0</v>
      </c>
      <c r="G24" s="71">
        <v>0</v>
      </c>
      <c r="H24" s="74">
        <f t="shared" si="0"/>
        <v>0</v>
      </c>
      <c r="I24" s="50">
        <v>0</v>
      </c>
      <c r="J24" s="71">
        <v>0</v>
      </c>
      <c r="K24" s="71">
        <v>0</v>
      </c>
      <c r="L24" s="74">
        <f t="shared" si="1"/>
        <v>0</v>
      </c>
      <c r="M24" s="50">
        <v>0</v>
      </c>
      <c r="N24" s="71">
        <v>0</v>
      </c>
      <c r="O24" s="71">
        <v>0</v>
      </c>
      <c r="P24" s="74">
        <f t="shared" si="2"/>
        <v>0</v>
      </c>
      <c r="Q24" s="202">
        <v>0</v>
      </c>
      <c r="R24" s="203">
        <v>0</v>
      </c>
      <c r="S24" s="203">
        <v>0</v>
      </c>
      <c r="T24" s="204">
        <f t="shared" si="3"/>
        <v>0</v>
      </c>
      <c r="U24" s="202">
        <v>0</v>
      </c>
      <c r="V24" s="203">
        <v>0</v>
      </c>
      <c r="W24" s="203">
        <v>0</v>
      </c>
      <c r="X24" s="204">
        <f t="shared" si="4"/>
        <v>0</v>
      </c>
      <c r="Y24" s="741">
        <v>0</v>
      </c>
      <c r="Z24" s="191">
        <v>0</v>
      </c>
      <c r="AA24" s="192">
        <v>0</v>
      </c>
      <c r="AB24" s="193">
        <v>0</v>
      </c>
      <c r="AC24" s="745">
        <f t="shared" si="5"/>
        <v>0</v>
      </c>
      <c r="AD24" s="194" t="e">
        <f>AC24/AD1*100</f>
        <v>#DIV/0!</v>
      </c>
      <c r="AE24" s="392" t="e">
        <f>Y24/AE1*100</f>
        <v>#DIV/0!</v>
      </c>
      <c r="AF24" s="5"/>
      <c r="AG24" s="5"/>
    </row>
    <row r="25" spans="1:33" ht="18" customHeight="1">
      <c r="A25" s="366">
        <v>23</v>
      </c>
      <c r="B25" s="468">
        <v>23</v>
      </c>
      <c r="C25" s="471"/>
      <c r="D25" s="73" t="s">
        <v>200</v>
      </c>
      <c r="E25" s="51">
        <v>0</v>
      </c>
      <c r="F25" s="70">
        <v>0</v>
      </c>
      <c r="G25" s="70">
        <v>0</v>
      </c>
      <c r="H25" s="75">
        <f t="shared" si="0"/>
        <v>0</v>
      </c>
      <c r="I25" s="51">
        <v>0</v>
      </c>
      <c r="J25" s="70">
        <v>0</v>
      </c>
      <c r="K25" s="70">
        <v>0</v>
      </c>
      <c r="L25" s="75">
        <f t="shared" si="1"/>
        <v>0</v>
      </c>
      <c r="M25" s="51">
        <v>0</v>
      </c>
      <c r="N25" s="70">
        <v>0</v>
      </c>
      <c r="O25" s="70">
        <v>0</v>
      </c>
      <c r="P25" s="75">
        <f t="shared" si="2"/>
        <v>0</v>
      </c>
      <c r="Q25" s="199">
        <v>0</v>
      </c>
      <c r="R25" s="200">
        <v>0</v>
      </c>
      <c r="S25" s="200">
        <v>0</v>
      </c>
      <c r="T25" s="201">
        <f t="shared" si="3"/>
        <v>0</v>
      </c>
      <c r="U25" s="199">
        <v>0</v>
      </c>
      <c r="V25" s="200">
        <v>0</v>
      </c>
      <c r="W25" s="200">
        <v>0</v>
      </c>
      <c r="X25" s="201">
        <f t="shared" si="4"/>
        <v>0</v>
      </c>
      <c r="Y25" s="742">
        <v>0</v>
      </c>
      <c r="Z25" s="195">
        <v>0</v>
      </c>
      <c r="AA25" s="196">
        <v>0</v>
      </c>
      <c r="AB25" s="197">
        <v>0</v>
      </c>
      <c r="AC25" s="746">
        <f t="shared" si="5"/>
        <v>0</v>
      </c>
      <c r="AD25" s="190" t="e">
        <f>AC25/AD1*100</f>
        <v>#DIV/0!</v>
      </c>
      <c r="AE25" s="393" t="e">
        <f>Y25/AE1*100</f>
        <v>#DIV/0!</v>
      </c>
      <c r="AF25" s="5"/>
      <c r="AG25" s="5"/>
    </row>
    <row r="26" spans="1:33" ht="18" customHeight="1" thickBot="1">
      <c r="A26" s="728">
        <v>24</v>
      </c>
      <c r="B26" s="729">
        <v>24</v>
      </c>
      <c r="C26" s="730"/>
      <c r="D26" s="731" t="s">
        <v>200</v>
      </c>
      <c r="E26" s="732">
        <v>0</v>
      </c>
      <c r="F26" s="733">
        <v>0</v>
      </c>
      <c r="G26" s="733">
        <v>0</v>
      </c>
      <c r="H26" s="377">
        <f t="shared" si="0"/>
        <v>0</v>
      </c>
      <c r="I26" s="732">
        <v>0</v>
      </c>
      <c r="J26" s="733">
        <v>0</v>
      </c>
      <c r="K26" s="733">
        <v>0</v>
      </c>
      <c r="L26" s="377">
        <f t="shared" si="1"/>
        <v>0</v>
      </c>
      <c r="M26" s="732">
        <v>0</v>
      </c>
      <c r="N26" s="733">
        <v>0</v>
      </c>
      <c r="O26" s="733">
        <v>0</v>
      </c>
      <c r="P26" s="377">
        <f t="shared" si="2"/>
        <v>0</v>
      </c>
      <c r="Q26" s="734">
        <v>0</v>
      </c>
      <c r="R26" s="735">
        <v>0</v>
      </c>
      <c r="S26" s="735">
        <v>0</v>
      </c>
      <c r="T26" s="378">
        <f t="shared" si="3"/>
        <v>0</v>
      </c>
      <c r="U26" s="734">
        <v>0</v>
      </c>
      <c r="V26" s="735">
        <v>0</v>
      </c>
      <c r="W26" s="735">
        <v>0</v>
      </c>
      <c r="X26" s="378">
        <f t="shared" si="4"/>
        <v>0</v>
      </c>
      <c r="Y26" s="747">
        <v>0</v>
      </c>
      <c r="Z26" s="736">
        <v>0</v>
      </c>
      <c r="AA26" s="737">
        <v>0</v>
      </c>
      <c r="AB26" s="738">
        <v>0</v>
      </c>
      <c r="AC26" s="748">
        <f t="shared" si="5"/>
        <v>0</v>
      </c>
      <c r="AD26" s="739" t="e">
        <f>AC26/AD1*100</f>
        <v>#DIV/0!</v>
      </c>
      <c r="AE26" s="740" t="e">
        <f>Y26/AE1*100</f>
        <v>#DIV/0!</v>
      </c>
      <c r="AF26" s="5"/>
      <c r="AG26" s="5"/>
    </row>
    <row r="27" spans="1:33" ht="18" customHeight="1" hidden="1">
      <c r="A27" s="366">
        <v>25</v>
      </c>
      <c r="B27" s="468"/>
      <c r="C27" s="471"/>
      <c r="D27" s="73"/>
      <c r="E27" s="51">
        <v>0</v>
      </c>
      <c r="F27" s="70">
        <v>0</v>
      </c>
      <c r="G27" s="70">
        <v>0</v>
      </c>
      <c r="H27" s="75">
        <f t="shared" si="0"/>
        <v>0</v>
      </c>
      <c r="I27" s="51">
        <v>0</v>
      </c>
      <c r="J27" s="70">
        <v>0</v>
      </c>
      <c r="K27" s="70">
        <v>0</v>
      </c>
      <c r="L27" s="75">
        <f t="shared" si="1"/>
        <v>0</v>
      </c>
      <c r="M27" s="51">
        <v>0</v>
      </c>
      <c r="N27" s="70">
        <v>0</v>
      </c>
      <c r="O27" s="70">
        <v>0</v>
      </c>
      <c r="P27" s="75">
        <f t="shared" si="2"/>
        <v>0</v>
      </c>
      <c r="Q27" s="199">
        <v>0</v>
      </c>
      <c r="R27" s="200">
        <v>0</v>
      </c>
      <c r="S27" s="200">
        <v>0</v>
      </c>
      <c r="T27" s="201">
        <f t="shared" si="3"/>
        <v>0</v>
      </c>
      <c r="U27" s="199">
        <v>0</v>
      </c>
      <c r="V27" s="200">
        <v>0</v>
      </c>
      <c r="W27" s="200">
        <v>0</v>
      </c>
      <c r="X27" s="201">
        <f t="shared" si="4"/>
        <v>0</v>
      </c>
      <c r="Y27" s="95">
        <v>0</v>
      </c>
      <c r="Z27" s="195">
        <v>0</v>
      </c>
      <c r="AA27" s="196">
        <v>0</v>
      </c>
      <c r="AB27" s="197">
        <v>0</v>
      </c>
      <c r="AC27" s="461">
        <f t="shared" si="5"/>
        <v>0</v>
      </c>
      <c r="AD27" s="190" t="e">
        <f>AC27/AD1*100</f>
        <v>#DIV/0!</v>
      </c>
      <c r="AE27" s="393" t="e">
        <f>Y27/AE1*100</f>
        <v>#DIV/0!</v>
      </c>
      <c r="AF27" s="5"/>
      <c r="AG27" s="5"/>
    </row>
    <row r="28" spans="1:33" ht="18" customHeight="1" hidden="1">
      <c r="A28" s="366">
        <v>26</v>
      </c>
      <c r="B28" s="472"/>
      <c r="C28" s="457"/>
      <c r="D28" s="632"/>
      <c r="E28" s="462">
        <v>0</v>
      </c>
      <c r="F28" s="459">
        <v>0</v>
      </c>
      <c r="G28" s="459">
        <v>0</v>
      </c>
      <c r="H28" s="483">
        <f t="shared" si="0"/>
        <v>0</v>
      </c>
      <c r="I28" s="462">
        <v>0</v>
      </c>
      <c r="J28" s="459">
        <v>0</v>
      </c>
      <c r="K28" s="459">
        <v>0</v>
      </c>
      <c r="L28" s="483">
        <f t="shared" si="1"/>
        <v>0</v>
      </c>
      <c r="M28" s="462">
        <v>0</v>
      </c>
      <c r="N28" s="459">
        <v>0</v>
      </c>
      <c r="O28" s="459">
        <v>0</v>
      </c>
      <c r="P28" s="483">
        <f t="shared" si="2"/>
        <v>0</v>
      </c>
      <c r="Q28" s="462">
        <v>0</v>
      </c>
      <c r="R28" s="459">
        <v>0</v>
      </c>
      <c r="S28" s="459">
        <v>0</v>
      </c>
      <c r="T28" s="484">
        <f t="shared" si="3"/>
        <v>0</v>
      </c>
      <c r="U28" s="462">
        <v>0</v>
      </c>
      <c r="V28" s="459">
        <v>0</v>
      </c>
      <c r="W28" s="459">
        <v>0</v>
      </c>
      <c r="X28" s="484">
        <f t="shared" si="4"/>
        <v>0</v>
      </c>
      <c r="Y28" s="482">
        <v>0</v>
      </c>
      <c r="Z28" s="462">
        <v>0</v>
      </c>
      <c r="AA28" s="459">
        <v>0</v>
      </c>
      <c r="AB28" s="463">
        <v>0</v>
      </c>
      <c r="AC28" s="461">
        <f t="shared" si="5"/>
        <v>0</v>
      </c>
      <c r="AD28" s="190" t="e">
        <f>AC28/AD1*100</f>
        <v>#DIV/0!</v>
      </c>
      <c r="AE28" s="393" t="e">
        <f>Y28/AE1*100</f>
        <v>#DIV/0!</v>
      </c>
      <c r="AF28" s="5"/>
      <c r="AG28" s="5"/>
    </row>
    <row r="29" spans="1:33" ht="18" customHeight="1" hidden="1">
      <c r="A29" s="366">
        <v>27</v>
      </c>
      <c r="B29" s="468"/>
      <c r="C29" s="471"/>
      <c r="D29" s="682"/>
      <c r="E29" s="51">
        <v>0</v>
      </c>
      <c r="F29" s="70">
        <v>0</v>
      </c>
      <c r="G29" s="70">
        <v>0</v>
      </c>
      <c r="H29" s="75">
        <f t="shared" si="0"/>
        <v>0</v>
      </c>
      <c r="I29" s="51">
        <v>0</v>
      </c>
      <c r="J29" s="70">
        <v>0</v>
      </c>
      <c r="K29" s="70">
        <v>0</v>
      </c>
      <c r="L29" s="75">
        <f t="shared" si="1"/>
        <v>0</v>
      </c>
      <c r="M29" s="51">
        <v>0</v>
      </c>
      <c r="N29" s="70">
        <v>0</v>
      </c>
      <c r="O29" s="70">
        <v>0</v>
      </c>
      <c r="P29" s="75">
        <f t="shared" si="2"/>
        <v>0</v>
      </c>
      <c r="Q29" s="199">
        <v>0</v>
      </c>
      <c r="R29" s="200">
        <v>0</v>
      </c>
      <c r="S29" s="200">
        <v>0</v>
      </c>
      <c r="T29" s="201">
        <f t="shared" si="3"/>
        <v>0</v>
      </c>
      <c r="U29" s="199">
        <v>0</v>
      </c>
      <c r="V29" s="200">
        <v>0</v>
      </c>
      <c r="W29" s="200">
        <v>0</v>
      </c>
      <c r="X29" s="201">
        <f t="shared" si="4"/>
        <v>0</v>
      </c>
      <c r="Y29" s="95">
        <v>0</v>
      </c>
      <c r="Z29" s="195">
        <v>0</v>
      </c>
      <c r="AA29" s="196">
        <v>0</v>
      </c>
      <c r="AB29" s="197">
        <v>0</v>
      </c>
      <c r="AC29" s="461">
        <f t="shared" si="5"/>
        <v>0</v>
      </c>
      <c r="AD29" s="190" t="e">
        <f>AC29/AD1*100</f>
        <v>#DIV/0!</v>
      </c>
      <c r="AE29" s="393" t="e">
        <f>Y29/AE1*100</f>
        <v>#DIV/0!</v>
      </c>
      <c r="AF29" s="5"/>
      <c r="AG29" s="5"/>
    </row>
    <row r="30" spans="1:33" ht="18" customHeight="1" hidden="1">
      <c r="A30" s="366">
        <v>28</v>
      </c>
      <c r="B30" s="468"/>
      <c r="C30" s="471"/>
      <c r="D30" s="73" t="s">
        <v>183</v>
      </c>
      <c r="E30" s="51">
        <v>0</v>
      </c>
      <c r="F30" s="70">
        <v>0</v>
      </c>
      <c r="G30" s="70">
        <v>0</v>
      </c>
      <c r="H30" s="75">
        <f t="shared" si="0"/>
        <v>0</v>
      </c>
      <c r="I30" s="51">
        <v>0</v>
      </c>
      <c r="J30" s="70">
        <v>0</v>
      </c>
      <c r="K30" s="70">
        <v>0</v>
      </c>
      <c r="L30" s="75">
        <f t="shared" si="1"/>
        <v>0</v>
      </c>
      <c r="M30" s="51">
        <v>0</v>
      </c>
      <c r="N30" s="70">
        <v>0</v>
      </c>
      <c r="O30" s="70">
        <v>0</v>
      </c>
      <c r="P30" s="75">
        <f t="shared" si="2"/>
        <v>0</v>
      </c>
      <c r="Q30" s="199">
        <v>0</v>
      </c>
      <c r="R30" s="200">
        <v>0</v>
      </c>
      <c r="S30" s="200">
        <v>0</v>
      </c>
      <c r="T30" s="201">
        <f t="shared" si="3"/>
        <v>0</v>
      </c>
      <c r="U30" s="199">
        <v>0</v>
      </c>
      <c r="V30" s="200">
        <v>0</v>
      </c>
      <c r="W30" s="200">
        <v>0</v>
      </c>
      <c r="X30" s="201">
        <f t="shared" si="4"/>
        <v>0</v>
      </c>
      <c r="Y30" s="95">
        <v>0</v>
      </c>
      <c r="Z30" s="195">
        <v>0</v>
      </c>
      <c r="AA30" s="196">
        <v>0</v>
      </c>
      <c r="AB30" s="197">
        <v>0</v>
      </c>
      <c r="AC30" s="461">
        <f t="shared" si="5"/>
        <v>0</v>
      </c>
      <c r="AD30" s="190" t="e">
        <f>AC30/AD1*100</f>
        <v>#DIV/0!</v>
      </c>
      <c r="AE30" s="393" t="e">
        <f>Y30/AE1*100</f>
        <v>#DIV/0!</v>
      </c>
      <c r="AF30" s="5"/>
      <c r="AG30" s="5"/>
    </row>
    <row r="31" spans="1:31" ht="15.75" customHeight="1" hidden="1">
      <c r="A31" s="366">
        <v>29</v>
      </c>
      <c r="B31" s="468"/>
      <c r="C31" s="471"/>
      <c r="D31" s="73" t="s">
        <v>183</v>
      </c>
      <c r="E31" s="51">
        <v>0</v>
      </c>
      <c r="F31" s="70">
        <v>0</v>
      </c>
      <c r="G31" s="70">
        <v>0</v>
      </c>
      <c r="H31" s="75">
        <f t="shared" si="0"/>
        <v>0</v>
      </c>
      <c r="I31" s="51">
        <v>0</v>
      </c>
      <c r="J31" s="70">
        <v>0</v>
      </c>
      <c r="K31" s="70">
        <v>0</v>
      </c>
      <c r="L31" s="75">
        <f t="shared" si="1"/>
        <v>0</v>
      </c>
      <c r="M31" s="51">
        <v>0</v>
      </c>
      <c r="N31" s="70">
        <v>0</v>
      </c>
      <c r="O31" s="70">
        <v>0</v>
      </c>
      <c r="P31" s="75">
        <f t="shared" si="2"/>
        <v>0</v>
      </c>
      <c r="Q31" s="199">
        <v>0</v>
      </c>
      <c r="R31" s="200">
        <v>0</v>
      </c>
      <c r="S31" s="200">
        <v>0</v>
      </c>
      <c r="T31" s="201">
        <f t="shared" si="3"/>
        <v>0</v>
      </c>
      <c r="U31" s="199">
        <v>0</v>
      </c>
      <c r="V31" s="200">
        <v>0</v>
      </c>
      <c r="W31" s="200">
        <v>0</v>
      </c>
      <c r="X31" s="201">
        <f t="shared" si="4"/>
        <v>0</v>
      </c>
      <c r="Y31" s="95">
        <v>0</v>
      </c>
      <c r="Z31" s="195">
        <v>0</v>
      </c>
      <c r="AA31" s="196">
        <v>0</v>
      </c>
      <c r="AB31" s="197">
        <v>0</v>
      </c>
      <c r="AC31" s="461">
        <f t="shared" si="5"/>
        <v>0</v>
      </c>
      <c r="AD31" s="190" t="e">
        <f>AC31/AD1*100</f>
        <v>#DIV/0!</v>
      </c>
      <c r="AE31" s="393" t="e">
        <f>Y31/AE1*100</f>
        <v>#DIV/0!</v>
      </c>
    </row>
    <row r="32" spans="1:31" ht="15.75" customHeight="1" hidden="1">
      <c r="A32" s="366">
        <v>30</v>
      </c>
      <c r="B32" s="468"/>
      <c r="C32" s="471"/>
      <c r="D32" s="73" t="s">
        <v>194</v>
      </c>
      <c r="E32" s="51">
        <v>0</v>
      </c>
      <c r="F32" s="70">
        <v>0</v>
      </c>
      <c r="G32" s="70">
        <v>0</v>
      </c>
      <c r="H32" s="75">
        <f t="shared" si="0"/>
        <v>0</v>
      </c>
      <c r="I32" s="51">
        <v>0</v>
      </c>
      <c r="J32" s="70">
        <v>0</v>
      </c>
      <c r="K32" s="70">
        <v>0</v>
      </c>
      <c r="L32" s="75">
        <f t="shared" si="1"/>
        <v>0</v>
      </c>
      <c r="M32" s="51">
        <v>0</v>
      </c>
      <c r="N32" s="70">
        <v>0</v>
      </c>
      <c r="O32" s="70">
        <v>0</v>
      </c>
      <c r="P32" s="75">
        <f t="shared" si="2"/>
        <v>0</v>
      </c>
      <c r="Q32" s="199">
        <v>0</v>
      </c>
      <c r="R32" s="200">
        <v>0</v>
      </c>
      <c r="S32" s="200">
        <v>0</v>
      </c>
      <c r="T32" s="201">
        <f t="shared" si="3"/>
        <v>0</v>
      </c>
      <c r="U32" s="199">
        <v>0</v>
      </c>
      <c r="V32" s="200">
        <v>0</v>
      </c>
      <c r="W32" s="200">
        <v>0</v>
      </c>
      <c r="X32" s="201">
        <f t="shared" si="4"/>
        <v>0</v>
      </c>
      <c r="Y32" s="95">
        <v>0</v>
      </c>
      <c r="Z32" s="195">
        <v>0</v>
      </c>
      <c r="AA32" s="196">
        <v>0</v>
      </c>
      <c r="AB32" s="197">
        <v>0</v>
      </c>
      <c r="AC32" s="461">
        <f t="shared" si="5"/>
        <v>0</v>
      </c>
      <c r="AD32" s="190" t="e">
        <f>AC32/AD1*100</f>
        <v>#DIV/0!</v>
      </c>
      <c r="AE32" s="393" t="e">
        <f>Y32/AE1*100</f>
        <v>#DIV/0!</v>
      </c>
    </row>
    <row r="33" spans="1:31" ht="15.75" customHeight="1" hidden="1">
      <c r="A33" s="366">
        <v>31</v>
      </c>
      <c r="B33" s="472"/>
      <c r="C33" s="457"/>
      <c r="D33" s="632" t="s">
        <v>194</v>
      </c>
      <c r="E33" s="462">
        <v>0</v>
      </c>
      <c r="F33" s="459">
        <v>0</v>
      </c>
      <c r="G33" s="459">
        <v>0</v>
      </c>
      <c r="H33" s="75">
        <f t="shared" si="0"/>
        <v>0</v>
      </c>
      <c r="I33" s="462">
        <v>0</v>
      </c>
      <c r="J33" s="459">
        <v>0</v>
      </c>
      <c r="K33" s="459">
        <v>0</v>
      </c>
      <c r="L33" s="75">
        <f t="shared" si="1"/>
        <v>0</v>
      </c>
      <c r="M33" s="462">
        <v>0</v>
      </c>
      <c r="N33" s="459">
        <v>0</v>
      </c>
      <c r="O33" s="459">
        <v>0</v>
      </c>
      <c r="P33" s="75">
        <f t="shared" si="2"/>
        <v>0</v>
      </c>
      <c r="Q33" s="462">
        <v>0</v>
      </c>
      <c r="R33" s="459">
        <v>0</v>
      </c>
      <c r="S33" s="459">
        <v>0</v>
      </c>
      <c r="T33" s="201">
        <f t="shared" si="3"/>
        <v>0</v>
      </c>
      <c r="U33" s="462">
        <v>0</v>
      </c>
      <c r="V33" s="459">
        <v>0</v>
      </c>
      <c r="W33" s="459">
        <v>0</v>
      </c>
      <c r="X33" s="201">
        <f t="shared" si="4"/>
        <v>0</v>
      </c>
      <c r="Y33" s="482">
        <v>0</v>
      </c>
      <c r="Z33" s="462">
        <v>0</v>
      </c>
      <c r="AA33" s="459">
        <v>0</v>
      </c>
      <c r="AB33" s="463">
        <v>0</v>
      </c>
      <c r="AC33" s="461">
        <f t="shared" si="5"/>
        <v>0</v>
      </c>
      <c r="AD33" s="190" t="e">
        <f>AC33/AD1*100</f>
        <v>#DIV/0!</v>
      </c>
      <c r="AE33" s="393" t="e">
        <f>Y33/AE1*100</f>
        <v>#DIV/0!</v>
      </c>
    </row>
    <row r="34" spans="1:31" ht="15.75" customHeight="1" hidden="1">
      <c r="A34" s="366">
        <v>32</v>
      </c>
      <c r="B34" s="472"/>
      <c r="C34" s="457"/>
      <c r="D34" s="632"/>
      <c r="E34" s="462">
        <v>0</v>
      </c>
      <c r="F34" s="459">
        <v>0</v>
      </c>
      <c r="G34" s="459">
        <v>0</v>
      </c>
      <c r="H34" s="75">
        <f t="shared" si="0"/>
        <v>0</v>
      </c>
      <c r="I34" s="462">
        <v>0</v>
      </c>
      <c r="J34" s="459">
        <v>0</v>
      </c>
      <c r="K34" s="459">
        <v>0</v>
      </c>
      <c r="L34" s="75">
        <f t="shared" si="1"/>
        <v>0</v>
      </c>
      <c r="M34" s="462">
        <v>0</v>
      </c>
      <c r="N34" s="459">
        <v>0</v>
      </c>
      <c r="O34" s="459">
        <v>0</v>
      </c>
      <c r="P34" s="75">
        <f t="shared" si="2"/>
        <v>0</v>
      </c>
      <c r="Q34" s="462">
        <v>0</v>
      </c>
      <c r="R34" s="459">
        <v>0</v>
      </c>
      <c r="S34" s="459">
        <v>0</v>
      </c>
      <c r="T34" s="201">
        <f t="shared" si="3"/>
        <v>0</v>
      </c>
      <c r="U34" s="462">
        <v>0</v>
      </c>
      <c r="V34" s="459">
        <v>0</v>
      </c>
      <c r="W34" s="459">
        <v>0</v>
      </c>
      <c r="X34" s="201">
        <f t="shared" si="4"/>
        <v>0</v>
      </c>
      <c r="Y34" s="482">
        <v>0</v>
      </c>
      <c r="Z34" s="462">
        <v>0</v>
      </c>
      <c r="AA34" s="459">
        <v>0</v>
      </c>
      <c r="AB34" s="463">
        <v>0</v>
      </c>
      <c r="AC34" s="461">
        <f t="shared" si="5"/>
        <v>0</v>
      </c>
      <c r="AD34" s="190" t="e">
        <f>AC34/AD1*100</f>
        <v>#DIV/0!</v>
      </c>
      <c r="AE34" s="393" t="e">
        <f>Y34/AE1*100</f>
        <v>#DIV/0!</v>
      </c>
    </row>
    <row r="35" spans="1:31" ht="15.75" customHeight="1" hidden="1">
      <c r="A35" s="629">
        <v>33</v>
      </c>
      <c r="B35" s="472"/>
      <c r="C35" s="457"/>
      <c r="D35" s="632"/>
      <c r="E35" s="459">
        <v>0</v>
      </c>
      <c r="F35" s="459">
        <v>0</v>
      </c>
      <c r="G35" s="459">
        <v>0</v>
      </c>
      <c r="H35" s="75">
        <f t="shared" si="0"/>
        <v>0</v>
      </c>
      <c r="I35" s="459">
        <v>0</v>
      </c>
      <c r="J35" s="459">
        <v>0</v>
      </c>
      <c r="K35" s="459">
        <v>0</v>
      </c>
      <c r="L35" s="75">
        <f t="shared" si="1"/>
        <v>0</v>
      </c>
      <c r="M35" s="459">
        <v>0</v>
      </c>
      <c r="N35" s="459">
        <v>0</v>
      </c>
      <c r="O35" s="459">
        <v>0</v>
      </c>
      <c r="P35" s="75">
        <f t="shared" si="2"/>
        <v>0</v>
      </c>
      <c r="Q35" s="459">
        <v>0</v>
      </c>
      <c r="R35" s="459">
        <v>0</v>
      </c>
      <c r="S35" s="459">
        <v>0</v>
      </c>
      <c r="T35" s="201">
        <f t="shared" si="3"/>
        <v>0</v>
      </c>
      <c r="U35" s="459">
        <v>0</v>
      </c>
      <c r="V35" s="459">
        <v>0</v>
      </c>
      <c r="W35" s="459">
        <v>0</v>
      </c>
      <c r="X35" s="201">
        <f t="shared" si="4"/>
        <v>0</v>
      </c>
      <c r="Y35" s="482">
        <v>0</v>
      </c>
      <c r="Z35" s="459">
        <v>0</v>
      </c>
      <c r="AA35" s="459">
        <v>0</v>
      </c>
      <c r="AB35" s="463">
        <v>0</v>
      </c>
      <c r="AC35" s="461">
        <f t="shared" si="5"/>
        <v>0</v>
      </c>
      <c r="AD35" s="701" t="e">
        <f>AC35/AD1*100</f>
        <v>#DIV/0!</v>
      </c>
      <c r="AE35" s="393" t="e">
        <f>Y35/AE1*100</f>
        <v>#DIV/0!</v>
      </c>
    </row>
    <row r="36" spans="1:31" ht="15.75" customHeight="1" hidden="1">
      <c r="A36" s="629">
        <v>34</v>
      </c>
      <c r="B36" s="472"/>
      <c r="C36" s="457"/>
      <c r="D36" s="632"/>
      <c r="E36" s="459">
        <v>0</v>
      </c>
      <c r="F36" s="459">
        <v>0</v>
      </c>
      <c r="G36" s="459">
        <v>0</v>
      </c>
      <c r="H36" s="75">
        <f t="shared" si="0"/>
        <v>0</v>
      </c>
      <c r="I36" s="459">
        <v>0</v>
      </c>
      <c r="J36" s="459">
        <v>0</v>
      </c>
      <c r="K36" s="459">
        <v>0</v>
      </c>
      <c r="L36" s="75">
        <f t="shared" si="1"/>
        <v>0</v>
      </c>
      <c r="M36" s="459">
        <v>0</v>
      </c>
      <c r="N36" s="459">
        <v>0</v>
      </c>
      <c r="O36" s="459">
        <v>0</v>
      </c>
      <c r="P36" s="75">
        <f t="shared" si="2"/>
        <v>0</v>
      </c>
      <c r="Q36" s="459">
        <v>0</v>
      </c>
      <c r="R36" s="459">
        <v>0</v>
      </c>
      <c r="S36" s="459">
        <v>0</v>
      </c>
      <c r="T36" s="201">
        <f t="shared" si="3"/>
        <v>0</v>
      </c>
      <c r="U36" s="459">
        <v>0</v>
      </c>
      <c r="V36" s="459">
        <v>0</v>
      </c>
      <c r="W36" s="459">
        <v>0</v>
      </c>
      <c r="X36" s="201">
        <f t="shared" si="4"/>
        <v>0</v>
      </c>
      <c r="Y36" s="482">
        <v>0</v>
      </c>
      <c r="Z36" s="459">
        <v>0</v>
      </c>
      <c r="AA36" s="459">
        <v>0</v>
      </c>
      <c r="AB36" s="463">
        <v>0</v>
      </c>
      <c r="AC36" s="461">
        <f t="shared" si="5"/>
        <v>0</v>
      </c>
      <c r="AD36" s="701" t="e">
        <f>AC36/AD1*100</f>
        <v>#DIV/0!</v>
      </c>
      <c r="AE36" s="393" t="e">
        <f>Y36/AE1*100</f>
        <v>#DIV/0!</v>
      </c>
    </row>
    <row r="37" spans="1:31" ht="15.75" customHeight="1" hidden="1">
      <c r="A37" s="629">
        <v>35</v>
      </c>
      <c r="B37" s="468"/>
      <c r="C37" s="471"/>
      <c r="D37" s="73"/>
      <c r="E37" s="70">
        <v>0</v>
      </c>
      <c r="F37" s="70">
        <v>0</v>
      </c>
      <c r="G37" s="70">
        <v>0</v>
      </c>
      <c r="H37" s="75">
        <f t="shared" si="0"/>
        <v>0</v>
      </c>
      <c r="I37" s="70">
        <v>0</v>
      </c>
      <c r="J37" s="70">
        <v>0</v>
      </c>
      <c r="K37" s="70">
        <v>0</v>
      </c>
      <c r="L37" s="75">
        <f t="shared" si="1"/>
        <v>0</v>
      </c>
      <c r="M37" s="70">
        <v>0</v>
      </c>
      <c r="N37" s="70">
        <v>0</v>
      </c>
      <c r="O37" s="70">
        <v>0</v>
      </c>
      <c r="P37" s="75">
        <f t="shared" si="2"/>
        <v>0</v>
      </c>
      <c r="Q37" s="200">
        <v>0</v>
      </c>
      <c r="R37" s="200">
        <v>0</v>
      </c>
      <c r="S37" s="200">
        <v>0</v>
      </c>
      <c r="T37" s="201">
        <f t="shared" si="3"/>
        <v>0</v>
      </c>
      <c r="U37" s="200">
        <v>0</v>
      </c>
      <c r="V37" s="200">
        <v>0</v>
      </c>
      <c r="W37" s="200">
        <v>0</v>
      </c>
      <c r="X37" s="201">
        <f t="shared" si="4"/>
        <v>0</v>
      </c>
      <c r="Y37" s="95">
        <v>0</v>
      </c>
      <c r="Z37" s="196">
        <v>0</v>
      </c>
      <c r="AA37" s="196">
        <v>0</v>
      </c>
      <c r="AB37" s="197">
        <v>0</v>
      </c>
      <c r="AC37" s="461">
        <f t="shared" si="5"/>
        <v>0</v>
      </c>
      <c r="AD37" s="701" t="e">
        <f>AC37/AD1*100</f>
        <v>#DIV/0!</v>
      </c>
      <c r="AE37" s="393" t="e">
        <f>Y37/AE1*100</f>
        <v>#DIV/0!</v>
      </c>
    </row>
    <row r="38" spans="1:31" ht="15.75" customHeight="1" hidden="1">
      <c r="A38" s="629">
        <v>36</v>
      </c>
      <c r="B38" s="468"/>
      <c r="C38" s="471"/>
      <c r="D38" s="73"/>
      <c r="E38" s="70">
        <v>0</v>
      </c>
      <c r="F38" s="70">
        <v>0</v>
      </c>
      <c r="G38" s="70">
        <v>0</v>
      </c>
      <c r="H38" s="75">
        <f t="shared" si="0"/>
        <v>0</v>
      </c>
      <c r="I38" s="70">
        <v>0</v>
      </c>
      <c r="J38" s="70">
        <v>0</v>
      </c>
      <c r="K38" s="70">
        <v>0</v>
      </c>
      <c r="L38" s="75">
        <f t="shared" si="1"/>
        <v>0</v>
      </c>
      <c r="M38" s="70">
        <v>0</v>
      </c>
      <c r="N38" s="70">
        <v>0</v>
      </c>
      <c r="O38" s="70">
        <v>0</v>
      </c>
      <c r="P38" s="75">
        <f t="shared" si="2"/>
        <v>0</v>
      </c>
      <c r="Q38" s="200">
        <v>0</v>
      </c>
      <c r="R38" s="200">
        <v>0</v>
      </c>
      <c r="S38" s="200">
        <v>0</v>
      </c>
      <c r="T38" s="201">
        <f t="shared" si="3"/>
        <v>0</v>
      </c>
      <c r="U38" s="200">
        <v>0</v>
      </c>
      <c r="V38" s="200">
        <v>0</v>
      </c>
      <c r="W38" s="200">
        <v>0</v>
      </c>
      <c r="X38" s="201">
        <f t="shared" si="4"/>
        <v>0</v>
      </c>
      <c r="Y38" s="95">
        <v>0</v>
      </c>
      <c r="Z38" s="196">
        <v>0</v>
      </c>
      <c r="AA38" s="196">
        <v>0</v>
      </c>
      <c r="AB38" s="197">
        <v>0</v>
      </c>
      <c r="AC38" s="461">
        <f t="shared" si="5"/>
        <v>0</v>
      </c>
      <c r="AD38" s="701" t="e">
        <f>AC38/AD1*100</f>
        <v>#DIV/0!</v>
      </c>
      <c r="AE38" s="393" t="e">
        <f>Y38/AE1*100</f>
        <v>#DIV/0!</v>
      </c>
    </row>
    <row r="39" spans="1:30" ht="15.75" customHeight="1">
      <c r="A39" s="5"/>
      <c r="B39" s="185"/>
      <c r="D39" s="1"/>
      <c r="E39" s="5"/>
      <c r="F39" s="185"/>
      <c r="G39"/>
      <c r="H39" s="1"/>
      <c r="I39" s="1"/>
      <c r="K39" s="1"/>
      <c r="L39"/>
      <c r="O39" s="1"/>
      <c r="P39" s="152"/>
      <c r="S39" s="151"/>
      <c r="T39"/>
      <c r="U39"/>
      <c r="V39"/>
      <c r="W39"/>
      <c r="X39"/>
      <c r="Z39"/>
      <c r="AA39"/>
      <c r="AB39"/>
      <c r="AC39"/>
      <c r="AD39" s="5"/>
    </row>
    <row r="40" spans="4:30" ht="15.75" customHeight="1" thickBot="1">
      <c r="D40" s="1"/>
      <c r="E40"/>
      <c r="F40"/>
      <c r="G40"/>
      <c r="H40" s="1"/>
      <c r="I40" s="185"/>
      <c r="K40" s="1"/>
      <c r="L40"/>
      <c r="O40" s="1"/>
      <c r="P40" s="152"/>
      <c r="S40" s="151"/>
      <c r="T40"/>
      <c r="U40"/>
      <c r="V40"/>
      <c r="W40"/>
      <c r="X40"/>
      <c r="Z40"/>
      <c r="AA40"/>
      <c r="AB40"/>
      <c r="AC40"/>
      <c r="AD40"/>
    </row>
    <row r="41" spans="1:30" ht="15.75" customHeight="1" thickBot="1">
      <c r="A41" s="630" t="s">
        <v>60</v>
      </c>
      <c r="B41" s="639" t="s">
        <v>66</v>
      </c>
      <c r="C41" s="639" t="s">
        <v>65</v>
      </c>
      <c r="D41" s="640"/>
      <c r="E41" s="641" t="s">
        <v>49</v>
      </c>
      <c r="G41" s="7"/>
      <c r="H41"/>
      <c r="K41" s="1"/>
      <c r="L41"/>
      <c r="O41" s="1"/>
      <c r="P41" s="152"/>
      <c r="S41" s="151"/>
      <c r="T41"/>
      <c r="U41"/>
      <c r="V41"/>
      <c r="W41"/>
      <c r="X41"/>
      <c r="Z41"/>
      <c r="AA41"/>
      <c r="AB41"/>
      <c r="AC41"/>
      <c r="AD41"/>
    </row>
    <row r="42" spans="1:30" ht="15.75" customHeight="1">
      <c r="A42" s="479">
        <v>1</v>
      </c>
      <c r="B42" s="754">
        <v>1</v>
      </c>
      <c r="C42" s="755" t="s">
        <v>194</v>
      </c>
      <c r="D42" s="76"/>
      <c r="E42" s="762">
        <v>0</v>
      </c>
      <c r="G42" s="7"/>
      <c r="H42"/>
      <c r="K42" s="1"/>
      <c r="L42"/>
      <c r="O42" s="185"/>
      <c r="P42" s="152"/>
      <c r="S42" s="151"/>
      <c r="T42"/>
      <c r="U42"/>
      <c r="V42"/>
      <c r="W42"/>
      <c r="X42"/>
      <c r="Z42"/>
      <c r="AA42"/>
      <c r="AB42"/>
      <c r="AC42"/>
      <c r="AD42"/>
    </row>
    <row r="43" spans="1:30" ht="15.75" customHeight="1">
      <c r="A43" s="477">
        <v>2</v>
      </c>
      <c r="B43" s="217">
        <v>2</v>
      </c>
      <c r="C43" s="364" t="s">
        <v>188</v>
      </c>
      <c r="D43" s="77"/>
      <c r="E43" s="763">
        <v>0</v>
      </c>
      <c r="G43" s="7"/>
      <c r="H43"/>
      <c r="K43" s="1"/>
      <c r="L43"/>
      <c r="O43" s="1"/>
      <c r="P43" s="152"/>
      <c r="S43" s="151"/>
      <c r="T43"/>
      <c r="U43"/>
      <c r="V43"/>
      <c r="W43"/>
      <c r="X43"/>
      <c r="Z43"/>
      <c r="AA43"/>
      <c r="AB43"/>
      <c r="AC43"/>
      <c r="AD43"/>
    </row>
    <row r="44" spans="1:30" ht="15.75" customHeight="1">
      <c r="A44" s="478">
        <v>3</v>
      </c>
      <c r="B44" s="218">
        <v>3</v>
      </c>
      <c r="C44" s="365" t="s">
        <v>183</v>
      </c>
      <c r="D44" s="76"/>
      <c r="E44" s="764">
        <v>0</v>
      </c>
      <c r="G44" s="7"/>
      <c r="H44"/>
      <c r="K44" s="1"/>
      <c r="L44"/>
      <c r="O44" s="1"/>
      <c r="P44" s="152"/>
      <c r="S44" s="151"/>
      <c r="T44"/>
      <c r="U44"/>
      <c r="V44"/>
      <c r="W44"/>
      <c r="X44"/>
      <c r="Z44"/>
      <c r="AA44"/>
      <c r="AB44"/>
      <c r="AC44"/>
      <c r="AD44"/>
    </row>
    <row r="45" spans="1:30" ht="15.75" customHeight="1">
      <c r="A45" s="477">
        <v>4</v>
      </c>
      <c r="B45" s="217">
        <v>4</v>
      </c>
      <c r="C45" s="364" t="s">
        <v>195</v>
      </c>
      <c r="D45" s="681"/>
      <c r="E45" s="763">
        <v>0</v>
      </c>
      <c r="G45" s="7"/>
      <c r="H45"/>
      <c r="J45" s="85"/>
      <c r="K45" s="1"/>
      <c r="L45"/>
      <c r="O45" s="1"/>
      <c r="P45" s="152"/>
      <c r="S45" s="151"/>
      <c r="T45"/>
      <c r="U45"/>
      <c r="V45"/>
      <c r="W45"/>
      <c r="X45"/>
      <c r="Z45"/>
      <c r="AA45"/>
      <c r="AB45"/>
      <c r="AC45"/>
      <c r="AD45"/>
    </row>
    <row r="46" spans="1:30" ht="12.75">
      <c r="A46" s="478">
        <v>5</v>
      </c>
      <c r="B46" s="218">
        <v>5</v>
      </c>
      <c r="C46" s="365" t="s">
        <v>189</v>
      </c>
      <c r="D46" s="76"/>
      <c r="E46" s="764">
        <v>0</v>
      </c>
      <c r="F46"/>
      <c r="G46" s="1"/>
      <c r="H46" s="152"/>
      <c r="T46"/>
      <c r="U46"/>
      <c r="V46"/>
      <c r="W46"/>
      <c r="X46"/>
      <c r="Z46"/>
      <c r="AA46"/>
      <c r="AB46"/>
      <c r="AC46"/>
      <c r="AD46"/>
    </row>
    <row r="47" spans="1:8" ht="12.75">
      <c r="A47" s="477">
        <v>6</v>
      </c>
      <c r="B47" s="476">
        <v>6</v>
      </c>
      <c r="C47" s="499" t="s">
        <v>0</v>
      </c>
      <c r="D47" s="631"/>
      <c r="E47" s="765">
        <v>0</v>
      </c>
      <c r="F47"/>
      <c r="G47"/>
      <c r="H47" s="1"/>
    </row>
    <row r="48" spans="1:8" ht="12.75">
      <c r="A48" s="478">
        <v>7</v>
      </c>
      <c r="B48" s="366">
        <v>7</v>
      </c>
      <c r="C48" s="629" t="s">
        <v>187</v>
      </c>
      <c r="D48" s="633"/>
      <c r="E48" s="766">
        <v>0</v>
      </c>
      <c r="F48"/>
      <c r="G48"/>
      <c r="H48" s="1"/>
    </row>
    <row r="49" spans="1:8" ht="12.75">
      <c r="A49" s="477">
        <v>8</v>
      </c>
      <c r="B49" s="449">
        <v>8</v>
      </c>
      <c r="C49" s="450" t="s">
        <v>200</v>
      </c>
      <c r="D49" s="761"/>
      <c r="E49" s="765">
        <v>0</v>
      </c>
      <c r="F49"/>
      <c r="G49"/>
      <c r="H49" s="1"/>
    </row>
    <row r="50" spans="1:8" ht="12.75">
      <c r="A50" s="78">
        <v>9</v>
      </c>
      <c r="B50" s="634"/>
      <c r="C50" s="635"/>
      <c r="D50" s="628"/>
      <c r="E50" s="766"/>
      <c r="F50"/>
      <c r="G50" s="1"/>
      <c r="H50"/>
    </row>
    <row r="51" spans="1:8" ht="12.75">
      <c r="A51" s="458">
        <v>10</v>
      </c>
      <c r="B51" s="449"/>
      <c r="C51" s="450"/>
      <c r="D51" s="431"/>
      <c r="E51" s="767"/>
      <c r="F51"/>
      <c r="G51" s="1"/>
      <c r="H51"/>
    </row>
    <row r="52" spans="1:8" ht="12.75">
      <c r="A52" s="637">
        <v>11</v>
      </c>
      <c r="B52" s="218"/>
      <c r="C52" s="365"/>
      <c r="D52" s="76"/>
      <c r="E52" s="768"/>
      <c r="F52"/>
      <c r="G52"/>
      <c r="H52" s="1"/>
    </row>
    <row r="53" spans="1:6" ht="13.5" thickBot="1">
      <c r="A53" s="638">
        <v>12</v>
      </c>
      <c r="B53" s="642"/>
      <c r="C53" s="642"/>
      <c r="D53" s="643"/>
      <c r="E53" s="769"/>
      <c r="F53" s="4"/>
    </row>
    <row r="54" ht="12.75">
      <c r="F54" s="4"/>
    </row>
    <row r="55" spans="1:5" ht="12.75">
      <c r="A55" s="636"/>
      <c r="B55" s="636"/>
      <c r="C55" s="636"/>
      <c r="D55" s="636"/>
      <c r="E55" s="644"/>
    </row>
  </sheetData>
  <sheetProtection selectLockedCells="1" selectUnlockedCells="1"/>
  <printOptions/>
  <pageMargins left="0.75" right="0.75" top="1" bottom="1" header="0.4921259845" footer="0.4921259845"/>
  <pageSetup fitToHeight="1" fitToWidth="1" horizontalDpi="300" verticalDpi="300" orientation="landscape" paperSize="9" scale="64" r:id="rId4"/>
  <rowBreaks count="1" manualBreakCount="1">
    <brk id="30" max="255" man="1"/>
  </rowBreaks>
  <colBreaks count="1" manualBreakCount="1">
    <brk id="6" max="65535" man="1"/>
  </colBreaks>
  <ignoredErrors>
    <ignoredError sqref="AD33" evalErro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2008-03-27T14:45:17Z</cp:lastPrinted>
  <dcterms:created xsi:type="dcterms:W3CDTF">2007-12-07T09:06:02Z</dcterms:created>
  <dcterms:modified xsi:type="dcterms:W3CDTF">2008-03-27T14:46:02Z</dcterms:modified>
  <cp:category/>
  <cp:version/>
  <cp:contentType/>
  <cp:contentStatus/>
</cp:coreProperties>
</file>